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saveExternalLinkValues="0" codeName="ThisWorkbook" defaultThemeVersion="124226"/>
  <mc:AlternateContent xmlns:mc="http://schemas.openxmlformats.org/markup-compatibility/2006">
    <mc:Choice Requires="x15">
      <x15ac:absPath xmlns:x15ac="http://schemas.microsoft.com/office/spreadsheetml/2010/11/ac" url="\\srv-fs-01\fin$\Izvještaji za burzu\HANFA - JAVNA OBJAVA\2022\POLUGODIŠNJI\POLUGODIŠNJI HRV\NOVO POLUGODIŠNJI HRV NEKONS XLS\"/>
    </mc:Choice>
  </mc:AlternateContent>
  <xr:revisionPtr revIDLastSave="0" documentId="13_ncr:1_{92648D03-F91E-4AD2-A4C5-63B9FE2470C4}" xr6:coauthVersionLast="47" xr6:coauthVersionMax="47" xr10:uidLastSave="{00000000-0000-0000-0000-000000000000}"/>
  <bookViews>
    <workbookView xWindow="144" yWindow="24" windowWidth="11100" windowHeight="11280" xr2:uid="{00000000-000D-0000-FFFF-FFFF00000000}"/>
  </bookViews>
  <sheets>
    <sheet name="Opći podaci" sheetId="25"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V40" i="22" l="1"/>
  <c r="W37" i="22" l="1"/>
  <c r="W38" i="22"/>
  <c r="I97" i="19" l="1"/>
  <c r="H97" i="19"/>
  <c r="I90" i="19"/>
  <c r="H90" i="19"/>
  <c r="I107" i="19" l="1"/>
  <c r="I108" i="19" s="1"/>
  <c r="H107" i="19"/>
  <c r="H108" i="19" s="1"/>
  <c r="H89" i="19"/>
  <c r="I89" i="19"/>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W55" i="22"/>
  <c r="W56" i="22"/>
  <c r="W57" i="22"/>
  <c r="W58" i="22"/>
  <c r="W40" i="22"/>
  <c r="W36" i="22"/>
  <c r="S39" i="22"/>
  <c r="S59" i="22" s="1"/>
  <c r="T39" i="22"/>
  <c r="T59" i="22" s="1"/>
  <c r="Y54" i="22"/>
  <c r="W25" i="22"/>
  <c r="Y25" i="22" s="1"/>
  <c r="W12" i="22"/>
  <c r="W13" i="22"/>
  <c r="W14" i="22"/>
  <c r="W15" i="22"/>
  <c r="W16" i="22"/>
  <c r="W17" i="22"/>
  <c r="W18" i="22"/>
  <c r="W19" i="22"/>
  <c r="W20" i="22"/>
  <c r="W21" i="22"/>
  <c r="W22" i="22"/>
  <c r="W23" i="22"/>
  <c r="W24" i="22"/>
  <c r="W26" i="22"/>
  <c r="W27" i="22"/>
  <c r="W28" i="22"/>
  <c r="W29" i="22"/>
  <c r="W11" i="22"/>
  <c r="W8" i="22"/>
  <c r="W9" i="22"/>
  <c r="W7" i="22"/>
  <c r="S10" i="22"/>
  <c r="S30" i="22" s="1"/>
  <c r="T10" i="22"/>
  <c r="T30" i="22" s="1"/>
  <c r="I48" i="21"/>
  <c r="H48" i="21"/>
  <c r="I42" i="21"/>
  <c r="H42" i="21"/>
  <c r="I35" i="21"/>
  <c r="H35" i="21"/>
  <c r="I29" i="21"/>
  <c r="H29" i="21"/>
  <c r="I20" i="21"/>
  <c r="H20" i="21"/>
  <c r="I13" i="21"/>
  <c r="H13" i="21"/>
  <c r="H21" i="21" l="1"/>
  <c r="I21" i="21"/>
  <c r="I36" i="21"/>
  <c r="H36" i="21"/>
  <c r="H49" i="21"/>
  <c r="I49" i="21"/>
  <c r="I85" i="18"/>
  <c r="H85" i="18"/>
  <c r="I51" i="21" l="1"/>
  <c r="I53" i="21" s="1"/>
  <c r="H51" i="21"/>
  <c r="H53" i="21" s="1"/>
  <c r="I78" i="18"/>
  <c r="H78" i="18"/>
  <c r="Y58" i="22" l="1"/>
  <c r="Y57" i="22"/>
  <c r="Y56" i="22"/>
  <c r="Y55" i="22"/>
  <c r="Y53" i="22"/>
  <c r="Y52" i="22"/>
  <c r="Y51" i="22"/>
  <c r="Y50" i="22"/>
  <c r="Y49" i="22"/>
  <c r="Y48" i="22"/>
  <c r="Y47" i="22"/>
  <c r="Y46" i="22"/>
  <c r="Y45" i="22"/>
  <c r="Y44" i="22"/>
  <c r="Y43" i="22"/>
  <c r="Y42" i="22"/>
  <c r="Y41" i="22"/>
  <c r="Y38" i="22"/>
  <c r="Y36" i="22"/>
  <c r="Y27" i="22"/>
  <c r="Y12" i="22"/>
  <c r="Y13" i="22"/>
  <c r="Y14" i="22"/>
  <c r="Y15" i="22"/>
  <c r="Y16" i="22"/>
  <c r="Y17" i="22"/>
  <c r="Y18" i="22"/>
  <c r="Y19" i="22"/>
  <c r="Y20" i="22"/>
  <c r="Y21" i="22"/>
  <c r="Y22" i="22"/>
  <c r="Y23" i="22"/>
  <c r="Y24" i="22"/>
  <c r="Y26"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W39" i="22"/>
  <c r="W59" i="22" s="1"/>
  <c r="Y63" i="22"/>
  <c r="Y34" i="22"/>
  <c r="W34" i="22"/>
  <c r="Y32" i="22"/>
  <c r="Y33" i="22" s="1"/>
  <c r="W32" i="22"/>
  <c r="W33" i="22" s="1"/>
  <c r="Y61" i="22"/>
  <c r="Y40" i="22"/>
  <c r="W61" i="22"/>
  <c r="W62" i="22" s="1"/>
  <c r="Y37" i="22"/>
  <c r="Y39" i="22" s="1"/>
  <c r="I10" i="22"/>
  <c r="I30" i="22" s="1"/>
  <c r="J10" i="22"/>
  <c r="J30" i="22" s="1"/>
  <c r="K10" i="22"/>
  <c r="K30" i="22" s="1"/>
  <c r="L10" i="22"/>
  <c r="L30" i="22" s="1"/>
  <c r="M10" i="22"/>
  <c r="M30" i="22" s="1"/>
  <c r="N10" i="22"/>
  <c r="N30" i="22" s="1"/>
  <c r="O10" i="22"/>
  <c r="O30" i="22" s="1"/>
  <c r="P10" i="22"/>
  <c r="P30" i="22" s="1"/>
  <c r="Q10" i="22"/>
  <c r="Q30" i="22" s="1"/>
  <c r="R10" i="22"/>
  <c r="R30" i="22" s="1"/>
  <c r="U10" i="22"/>
  <c r="U30" i="22" s="1"/>
  <c r="V10" i="22"/>
  <c r="V30" i="22" s="1"/>
  <c r="W10" i="22"/>
  <c r="W30" i="22" s="1"/>
  <c r="X10" i="22"/>
  <c r="X30" i="22" s="1"/>
  <c r="Y10" i="22"/>
  <c r="Y30" i="22" s="1"/>
  <c r="H10" i="22"/>
  <c r="H30" i="22" s="1"/>
  <c r="Y62" i="22" l="1"/>
  <c r="Y59" i="22"/>
  <c r="I54" i="20"/>
  <c r="H54" i="20"/>
  <c r="I48" i="20"/>
  <c r="H48" i="20"/>
  <c r="I41" i="20"/>
  <c r="H41" i="20"/>
  <c r="I35" i="20"/>
  <c r="H35" i="20"/>
  <c r="I19" i="20"/>
  <c r="H19" i="20"/>
  <c r="H9" i="20"/>
  <c r="H18" i="20" s="1"/>
  <c r="I9" i="20"/>
  <c r="I18" i="20" s="1"/>
  <c r="I24" i="20" l="1"/>
  <c r="I27" i="20" s="1"/>
  <c r="I42" i="20"/>
  <c r="H55" i="20"/>
  <c r="I55" i="20"/>
  <c r="H42" i="20"/>
  <c r="H24" i="20"/>
  <c r="H27" i="20" s="1"/>
  <c r="I110" i="19"/>
  <c r="H110" i="19"/>
  <c r="I84" i="19"/>
  <c r="H84" i="19"/>
  <c r="I69"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H75" i="18" l="1"/>
  <c r="I57" i="20"/>
  <c r="I59" i="20" s="1"/>
  <c r="H57" i="20"/>
  <c r="H59" i="20" s="1"/>
  <c r="H59" i="19"/>
  <c r="I59" i="19"/>
  <c r="I75" i="18"/>
  <c r="I133" i="18" s="1"/>
  <c r="H13" i="19"/>
  <c r="H60" i="19" s="1"/>
  <c r="H133" i="18"/>
  <c r="H44" i="18"/>
  <c r="I13" i="19"/>
  <c r="I60" i="19" s="1"/>
  <c r="I44" i="18"/>
  <c r="I38" i="18"/>
  <c r="H38" i="18"/>
  <c r="I27" i="18"/>
  <c r="H27" i="18"/>
  <c r="I17" i="18"/>
  <c r="H10" i="18"/>
  <c r="I10" i="18"/>
  <c r="H9" i="18" l="1"/>
  <c r="H72" i="18" s="1"/>
  <c r="H61" i="19"/>
  <c r="H66" i="19" s="1"/>
  <c r="I63" i="19"/>
  <c r="I61" i="19"/>
  <c r="I67" i="19" s="1"/>
  <c r="I62" i="19"/>
  <c r="H63" i="19"/>
  <c r="H62" i="19"/>
  <c r="I9" i="18"/>
  <c r="I72" i="18" s="1"/>
  <c r="I66" i="19" l="1"/>
  <c r="H67" i="19"/>
  <c r="H65" i="19"/>
  <c r="I65" i="19"/>
</calcChain>
</file>

<file path=xl/sharedStrings.xml><?xml version="1.0" encoding="utf-8"?>
<sst xmlns="http://schemas.openxmlformats.org/spreadsheetml/2006/main" count="530" uniqueCount="466">
  <si>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</si>
  <si>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</si>
  <si>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</si>
  <si>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</si>
  <si>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</si>
  <si>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</si>
  <si>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</si>
  <si>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</si>
  <si>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</si>
  <si>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</si>
  <si>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</si>
  <si>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</si>
  <si>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</si>
  <si>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</si>
  <si>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</si>
  <si>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</si>
  <si>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</si>
  <si>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</si>
  <si>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</si>
  <si>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</si>
  <si>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</si>
  <si>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</si>
  <si>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</si>
  <si>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</si>
  <si>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</si>
  <si>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</si>
  <si>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</si>
  <si>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</si>
  <si>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</si>
  <si>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</si>
  <si>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</si>
  <si>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</si>
  <si>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</si>
  <si>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</si>
  <si>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</si>
  <si>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</si>
  <si>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</si>
  <si>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</si>
  <si>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</si>
  <si>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</si>
  <si>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</si>
  <si>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</si>
  <si>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</si>
  <si>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</si>
  <si>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</si>
  <si>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</si>
  <si>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</si>
  <si>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</si>
  <si>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</si>
  <si>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</si>
  <si>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</si>
  <si>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</si>
  <si>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</si>
  <si>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</si>
  <si>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</si>
  <si>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</si>
  <si>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</si>
  <si>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</si>
  <si>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</si>
  <si>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</si>
  <si>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</si>
  <si>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</si>
  <si>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</si>
  <si>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</si>
  <si>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</si>
  <si>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</si>
  <si>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</si>
  <si>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</si>
  <si>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</si>
  <si>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</si>
  <si>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</si>
  <si>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</si>
  <si>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</si>
  <si>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</si>
  <si>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</si>
  <si>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</si>
  <si>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</si>
  <si>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</si>
  <si>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</si>
  <si>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</si>
  <si>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</si>
  <si>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</si>
  <si>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</si>
  <si>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</si>
  <si>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</si>
  <si>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</si>
  <si>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</si>
  <si>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</si>
  <si>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</si>
  <si>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</si>
  <si>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</si>
  <si>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</si>
  <si>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</si>
  <si>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</si>
  <si>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</si>
  <si>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</si>
  <si>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</si>
  <si>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</si>
  <si>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</si>
  <si>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</si>
  <si>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</si>
  <si>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</si>
  <si>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</si>
  <si>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</si>
  <si>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</si>
  <si>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</si>
  <si>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</si>
  <si>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</si>
  <si>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</si>
  <si>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</si>
  <si>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</si>
  <si>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</si>
  <si>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</si>
  <si>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</si>
  <si>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</si>
  <si>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</si>
  <si>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</si>
  <si>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</si>
  <si>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</si>
  <si>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</si>
  <si>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</si>
  <si>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</si>
  <si>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</si>
  <si>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</si>
  <si>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</si>
  <si>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</si>
  <si>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</si>
  <si>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</si>
  <si>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</si>
  <si>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</si>
  <si>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</si>
  <si>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</si>
  <si>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</si>
  <si>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</si>
  <si>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</si>
  <si>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</si>
  <si>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</si>
  <si>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</si>
  <si>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</si>
  <si>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</si>
  <si>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</si>
  <si>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</si>
  <si>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</si>
  <si>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</si>
  <si>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</si>
  <si>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</si>
  <si>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</si>
  <si>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</si>
  <si>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</si>
  <si>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</si>
  <si>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</si>
  <si>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</si>
  <si>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</si>
  <si>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</si>
  <si>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</si>
  <si>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</si>
  <si>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</si>
  <si>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</si>
  <si>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</si>
  <si>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</si>
  <si>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</si>
  <si>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</si>
  <si>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</si>
  <si>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</si>
  <si>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</si>
  <si>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</si>
  <si>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</si>
  <si>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</si>
  <si>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</si>
  <si>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</si>
  <si>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</si>
  <si>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</si>
  <si>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</si>
  <si>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</si>
  <si>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</si>
  <si>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</si>
  <si>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</si>
  <si>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</si>
  <si>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</si>
  <si>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</si>
  <si>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</si>
  <si>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</si>
  <si>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</si>
  <si>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</si>
  <si>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</si>
  <si>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</si>
  <si>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</si>
  <si>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</si>
  <si>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</si>
  <si>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</si>
  <si>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</si>
  <si>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</si>
  <si>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</si>
  <si>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</si>
  <si>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</si>
  <si>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</si>
  <si>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</si>
  <si>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</si>
  <si>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</si>
  <si>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</si>
  <si>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</si>
  <si>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</si>
  <si>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</si>
  <si>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</si>
  <si>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</si>
  <si>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</si>
  <si>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</si>
  <si>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</si>
  <si>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</si>
  <si>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</si>
  <si>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</si>
  <si>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</si>
  <si>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</si>
  <si>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</si>
  <si>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</si>
  <si>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</si>
  <si>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</si>
  <si>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</si>
  <si>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</si>
  <si>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</si>
  <si>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</si>
  <si>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</si>
  <si>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</si>
  <si>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</si>
  <si>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</si>
  <si>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</si>
  <si>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</si>
  <si>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</si>
  <si>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</si>
  <si>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</si>
  <si>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</si>
  <si>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</si>
  <si>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</si>
  <si>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</si>
  <si>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</si>
  <si>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</si>
  <si>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</si>
  <si>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</si>
  <si>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</si>
  <si>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</si>
  <si>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</si>
  <si>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</si>
  <si>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</si>
  <si>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</si>
  <si>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</si>
  <si>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</si>
  <si>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</si>
  <si>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</si>
  <si>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</si>
  <si>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</si>
  <si>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</si>
  <si>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</si>
  <si>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</si>
  <si>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</si>
  <si>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</si>
  <si>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</si>
  <si>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</si>
  <si>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</si>
  <si>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</si>
  <si>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</si>
  <si>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</si>
  <si>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</si>
  <si>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</si>
  <si>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</si>
  <si>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</si>
  <si>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</si>
  <si>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</si>
  <si>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</si>
  <si>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</si>
  <si>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</si>
  <si>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</si>
  <si>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</si>
  <si>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</si>
  <si>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</si>
  <si>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</si>
  <si>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</si>
  <si>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</si>
  <si>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</si>
  <si>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</si>
  <si>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</si>
  <si>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</si>
  <si>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</si>
  <si>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</si>
  <si>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</si>
  <si>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</si>
  <si>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</si>
  <si>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</si>
  <si>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</si>
  <si>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</si>
  <si>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</si>
  <si>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</si>
  <si>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</si>
  <si>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</si>
  <si>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</si>
  <si>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</si>
  <si>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</si>
  <si>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</si>
  <si>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</si>
  <si>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</si>
  <si>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</si>
  <si>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</si>
  <si>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</si>
  <si>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</si>
  <si>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</si>
  <si>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</si>
  <si>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</si>
  <si>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</si>
  <si>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</si>
  <si>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</si>
  <si>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</si>
  <si>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</si>
  <si>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</si>
  <si>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</si>
  <si>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</si>
  <si>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</si>
  <si>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</si>
  <si>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</si>
  <si>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</si>
  <si>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</si>
  <si>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</si>
  <si>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</si>
  <si>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</si>
  <si>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</si>
  <si>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</si>
  <si>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</si>
  <si>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</si>
  <si>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</si>
  <si>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</si>
  <si>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Polugodišnje 
razdoblje:</t>
  </si>
  <si>
    <t xml:space="preserve">Polugodišnji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</si>
  <si>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</si>
  <si>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</si>
  <si>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</si>
  <si>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</si>
  <si>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</si>
  <si>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</si>
  <si>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</si>
  <si>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</si>
  <si>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</si>
  <si>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</si>
  <si>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</si>
  <si>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</si>
  <si>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</si>
  <si>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</si>
  <si>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</si>
  <si>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</si>
  <si>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</si>
  <si>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</si>
  <si>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</si>
  <si>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r>
      <t xml:space="preserve">A)  KAPITAL I REZERVE </t>
    </r>
    <r>
      <rPr>
        <sz val="9"/>
        <color indexed="62"/>
        <rFont val="Arial"/>
        <family val="2"/>
        <charset val="238"/>
      </rPr>
      <t>(AOP 068 do 070+076+077+083+086+089)</t>
    </r>
  </si>
  <si>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</si>
  <si>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</si>
  <si>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</si>
  <si>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</si>
  <si>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</si>
  <si>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</si>
  <si>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</si>
  <si>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</si>
  <si>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</si>
  <si>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</si>
  <si>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</si>
  <si>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</si>
  <si>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</si>
  <si>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</si>
  <si>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</si>
  <si>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</si>
  <si>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</si>
  <si>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</si>
  <si>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</si>
  <si>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</si>
  <si>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</si>
  <si>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</si>
  <si>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</si>
  <si>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</si>
  <si>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</si>
  <si>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</si>
  <si>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</si>
  <si>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</si>
  <si>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</si>
  <si>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</si>
  <si>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</si>
  <si>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</si>
  <si>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</si>
  <si>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</si>
  <si>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</si>
  <si>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</si>
  <si>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</si>
  <si>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</si>
  <si>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</si>
  <si>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</si>
  <si>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</si>
  <si>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</si>
  <si>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</si>
  <si>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</si>
  <si>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</si>
  <si>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</si>
  <si>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</si>
  <si>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</si>
  <si>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</si>
  <si>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</si>
  <si>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</si>
  <si>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</si>
  <si>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</si>
  <si>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</si>
  <si>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</si>
  <si>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</si>
  <si>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</si>
  <si>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</si>
  <si>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</si>
  <si>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</si>
  <si>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</si>
  <si>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</si>
  <si>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</si>
  <si>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</si>
  <si>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</si>
  <si>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</si>
  <si>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</si>
  <si>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</si>
  <si>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</si>
  <si>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</si>
  <si>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10. Isplata udjela u dobiti/dividende</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</si>
  <si>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</si>
  <si>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</si>
  <si>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</si>
  <si>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</si>
  <si>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</si>
  <si>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</si>
  <si>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</si>
  <si>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</si>
  <si>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</si>
  <si>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</si>
  <si>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</si>
  <si>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</si>
  <si>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</si>
  <si>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</si>
  <si>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</si>
  <si>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</si>
  <si>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VI. SVEOBUHVATNA DOBIT ILI GUBITAK RAZDOBLJA (AOP 078+097)</t>
  </si>
  <si>
    <t xml:space="preserve">    2. Materijalni troškovi (AOP 010 do 012)</t>
  </si>
  <si>
    <t xml:space="preserve">   3. Troškovi osoblja (AOP 014 do 016)</t>
  </si>
  <si>
    <t xml:space="preserve">   6. Vrijednosna usklađenja (AOP 020+021)</t>
  </si>
  <si>
    <t xml:space="preserve">   7. Rezerviranja (AOP 023 do 028)</t>
  </si>
  <si>
    <r>
      <t xml:space="preserve">C) NETO NOVČANI TOKOVI OD FINANCIJSKIH AKTIVNOSTI </t>
    </r>
    <r>
      <rPr>
        <sz val="9"/>
        <color indexed="18"/>
        <rFont val="Arial"/>
        <family val="2"/>
        <charset val="238"/>
      </rPr>
      <t>(AOP 033+039)</t>
    </r>
  </si>
  <si>
    <t>III. Stavke koje neće biti reklasificirane u dobit ili gubitak (AOP 081 do 085)</t>
  </si>
  <si>
    <t xml:space="preserve">     1. Fer vrijednost financijske imovine kroz ostalu sveobuhvatnu dobit (odnosno raspoložive za prodaju)</t>
  </si>
  <si>
    <t>V. REZERVE FER VRIJEDNOSTI I OSTALO (AOP 078 do 082)</t>
  </si>
  <si>
    <t>03677702</t>
  </si>
  <si>
    <t>080042653</t>
  </si>
  <si>
    <t>HR</t>
  </si>
  <si>
    <t>85584865987</t>
  </si>
  <si>
    <t>74780090ND4TXRKKO752</t>
  </si>
  <si>
    <t>5790</t>
  </si>
  <si>
    <t>ZAGREBAČKI HOLDING d.o.o.</t>
  </si>
  <si>
    <t>ULICA GRADA VUKOVARA 41</t>
  </si>
  <si>
    <t>ZAGREB</t>
  </si>
  <si>
    <t>www.zgh.hr</t>
  </si>
  <si>
    <t>Smolković Vlatka</t>
  </si>
  <si>
    <t>+385 (0)1 6420 701</t>
  </si>
  <si>
    <t>vlatka.smolkovic@zgh.hr</t>
  </si>
  <si>
    <t xml:space="preserve">stanje na dan 30.06.2022 </t>
  </si>
  <si>
    <t>Obveznik: ZAGREBAČKI HOLDING d.o.o.</t>
  </si>
  <si>
    <t>u razdoblju 01.01.2022 do 30.06.2022</t>
  </si>
  <si>
    <t>u razdoblju 01.01.2022. do 30.06.2022.</t>
  </si>
  <si>
    <t xml:space="preserve">Obveznik: ZAGREBAČKI HOLDING d.o.o. </t>
  </si>
  <si>
    <t>zgh-royal-blue@zgh.hr</t>
  </si>
  <si>
    <t>BILJEŠKE UZ FINANCIJSKE IZVJEŠTAJE - PFI
(koji se sastavljaju za polugodišnja razdoblja)
Naziv izdavatelja:   ZAGREBAČKI HOLDING d.o.o.
OIB:   85584865987
Izvještajno razdoblje: 1-6/2022.
Prosječan broj zaposlenih: 4.948
Objašnjenje poslovnih događaja i detaljnije bilješke uz nerevidirane polugodišnje financijske izvještaje sastavljene sukladno odredbama Međunarodnih standarda financijskog izvještavanja (dalje: MSFI) objavljene su u pdf-u nerevidiranih polugodišnjih izvještaja koji je objavljen na web stranicama društva https://www.zgh.hr/investitori/financijska-izvjesca/10887 i internetskim stranicama Zagrebačke burze. S obzirom da priloženi sažeti nerevidirani polugodišnji financijski izvještaji ne sadrže sve podatke i objave koji su obvezni za godišnje, potrebno ih je čitati zajedno sa zadnje objavljenim godišnjim financijskim izvještajima koji su dostupni na web stranicama Društva: https://www.zgh.hr/investitori/financijska-izvjesca/10887 i internetskim stranicama Zagrebačke burze.
U nastavku se nalazi prikaz razlika koje proizlaze iz različitosti standardnih PFI POD obrazaca u odnosu na zahtjeve za objavama sukladno MSFI između GFI u pdf formatu u odnosni na PFI POD obrasce iz excela: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</si>
</sst>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9"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11"/>
      <color theme="0"/>
      <name val="Calibri"/>
      <family val="2"/>
      <charset val="238"/>
      <scheme val="minor"/>
    </font>
    <font>
      <b/>
      <sz val="8"/>
      <color theme="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17">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22"/>
      </top>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240">
    <xf numFmtId="0" fontId="0" fillId="0" borderId="0" xfId="0"/>
    <xf numFmtId="4" fontId="11" fillId="0" borderId="0" xfId="3" applyNumberFormat="1" applyFont="1" applyProtection="1"/>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11" fillId="0" borderId="0" xfId="3" applyProtection="1"/>
    <xf numFmtId="164" fontId="4" fillId="0" borderId="10" xfId="0" applyNumberFormat="1" applyFont="1" applyFill="1" applyBorder="1" applyAlignment="1" applyProtection="1">
      <alignment horizontal="center" vertical="center"/>
    </xf>
    <xf numFmtId="0" fontId="11" fillId="10" borderId="0" xfId="3" applyFill="1" applyProtection="1"/>
    <xf numFmtId="0" fontId="0" fillId="0" borderId="0" xfId="0" applyProtection="1"/>
    <xf numFmtId="3" fontId="0" fillId="0" borderId="0" xfId="0" applyNumberFormat="1" applyProtection="1"/>
    <xf numFmtId="0" fontId="4" fillId="3" borderId="15" xfId="0" applyFont="1" applyFill="1" applyBorder="1" applyAlignment="1" applyProtection="1">
      <alignment horizontal="center" vertical="center" wrapText="1"/>
    </xf>
    <xf numFmtId="3" fontId="18" fillId="3" borderId="15" xfId="0" applyNumberFormat="1" applyFont="1" applyFill="1" applyBorder="1" applyAlignment="1" applyProtection="1">
      <alignment horizontal="center" vertical="center" wrapText="1"/>
    </xf>
    <xf numFmtId="0" fontId="18" fillId="3" borderId="15" xfId="0" applyFont="1" applyFill="1" applyBorder="1" applyAlignment="1" applyProtection="1">
      <alignment horizontal="center" vertical="center"/>
    </xf>
    <xf numFmtId="164" fontId="4" fillId="0" borderId="15" xfId="0" applyNumberFormat="1" applyFont="1" applyFill="1" applyBorder="1" applyAlignment="1" applyProtection="1">
      <alignment horizontal="center" vertical="center"/>
    </xf>
    <xf numFmtId="3" fontId="5" fillId="0" borderId="15" xfId="0" applyNumberFormat="1" applyFont="1" applyFill="1" applyBorder="1" applyAlignment="1" applyProtection="1">
      <alignment horizontal="right" vertical="center" shrinkToFit="1"/>
      <protection locked="0"/>
    </xf>
    <xf numFmtId="164" fontId="4" fillId="9" borderId="15" xfId="0" applyNumberFormat="1" applyFont="1" applyFill="1" applyBorder="1" applyAlignment="1" applyProtection="1">
      <alignment horizontal="center" vertical="center"/>
    </xf>
    <xf numFmtId="3" fontId="17" fillId="9" borderId="15" xfId="0" applyNumberFormat="1" applyFont="1" applyFill="1" applyBorder="1" applyAlignment="1" applyProtection="1">
      <alignment horizontal="right" vertical="center" shrinkToFit="1"/>
    </xf>
    <xf numFmtId="3" fontId="11" fillId="0" borderId="0" xfId="3" applyNumberFormat="1" applyProtection="1"/>
    <xf numFmtId="0" fontId="4" fillId="3" borderId="15" xfId="3"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164" fontId="4" fillId="10" borderId="15" xfId="0" applyNumberFormat="1" applyFont="1" applyFill="1" applyBorder="1" applyAlignment="1" applyProtection="1">
      <alignment horizontal="center" vertical="center"/>
    </xf>
    <xf numFmtId="3" fontId="17" fillId="10" borderId="15" xfId="0" applyNumberFormat="1" applyFont="1" applyFill="1" applyBorder="1" applyAlignment="1" applyProtection="1">
      <alignment horizontal="right" vertical="center" shrinkToFit="1"/>
      <protection locked="0"/>
    </xf>
    <xf numFmtId="3" fontId="17" fillId="9" borderId="15" xfId="0" applyNumberFormat="1" applyFont="1" applyFill="1" applyBorder="1" applyAlignment="1" applyProtection="1">
      <alignment vertical="center"/>
    </xf>
    <xf numFmtId="3" fontId="5" fillId="0" borderId="15" xfId="0" applyNumberFormat="1" applyFont="1" applyFill="1" applyBorder="1" applyAlignment="1" applyProtection="1">
      <alignment vertical="center"/>
      <protection locked="0"/>
    </xf>
    <xf numFmtId="14" fontId="6" fillId="2" borderId="0" xfId="1" applyNumberFormat="1" applyFont="1" applyFill="1" applyBorder="1" applyAlignment="1" applyProtection="1">
      <alignment horizontal="center" vertical="center"/>
      <protection locked="0"/>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0" fontId="25" fillId="10" borderId="1" xfId="4" applyFont="1" applyFill="1" applyBorder="1"/>
    <xf numFmtId="0" fontId="1" fillId="10" borderId="9" xfId="4" applyFill="1" applyBorder="1"/>
    <xf numFmtId="0" fontId="1" fillId="0" borderId="0" xfId="4"/>
    <xf numFmtId="0" fontId="27" fillId="10" borderId="11" xfId="4" applyFont="1" applyFill="1" applyBorder="1" applyAlignment="1">
      <alignment horizontal="center" vertical="center"/>
    </xf>
    <xf numFmtId="0" fontId="27" fillId="10" borderId="0" xfId="4" applyFont="1" applyFill="1" applyBorder="1" applyAlignment="1">
      <alignment horizontal="center" vertical="center"/>
    </xf>
    <xf numFmtId="0" fontId="27" fillId="10" borderId="12" xfId="4" applyFont="1" applyFill="1" applyBorder="1" applyAlignment="1">
      <alignment horizontal="center" vertical="center"/>
    </xf>
    <xf numFmtId="0" fontId="5" fillId="10" borderId="0" xfId="4" applyFont="1" applyFill="1" applyBorder="1" applyAlignment="1">
      <alignment horizontal="center" vertical="center"/>
    </xf>
    <xf numFmtId="0" fontId="5" fillId="10" borderId="13" xfId="4" applyFont="1" applyFill="1" applyBorder="1" applyAlignment="1">
      <alignment vertical="center"/>
    </xf>
    <xf numFmtId="0" fontId="30" fillId="0" borderId="0" xfId="4" applyFont="1" applyFill="1"/>
    <xf numFmtId="0" fontId="4" fillId="10" borderId="11" xfId="4" applyFont="1" applyFill="1" applyBorder="1" applyAlignment="1">
      <alignment vertical="center" wrapText="1"/>
    </xf>
    <xf numFmtId="0" fontId="4" fillId="10" borderId="0" xfId="4" applyFont="1" applyFill="1" applyBorder="1" applyAlignment="1">
      <alignment horizontal="right" vertical="center" wrapText="1"/>
    </xf>
    <xf numFmtId="0" fontId="4" fillId="10" borderId="0" xfId="4" applyFont="1" applyFill="1" applyBorder="1" applyAlignment="1">
      <alignment vertical="center" wrapText="1"/>
    </xf>
    <xf numFmtId="14" fontId="4" fillId="12" borderId="0" xfId="4" applyNumberFormat="1" applyFont="1" applyFill="1" applyBorder="1" applyAlignment="1" applyProtection="1">
      <alignment horizontal="center" vertical="center"/>
      <protection locked="0"/>
    </xf>
    <xf numFmtId="0" fontId="5" fillId="10" borderId="12" xfId="4" applyFont="1" applyFill="1" applyBorder="1" applyAlignment="1">
      <alignment vertical="center"/>
    </xf>
    <xf numFmtId="14" fontId="4" fillId="13" borderId="0" xfId="4" applyNumberFormat="1" applyFont="1" applyFill="1" applyBorder="1" applyAlignment="1" applyProtection="1">
      <alignment horizontal="center" vertical="center"/>
      <protection locked="0"/>
    </xf>
    <xf numFmtId="0" fontId="1" fillId="14" borderId="0" xfId="4" applyFill="1"/>
    <xf numFmtId="1" fontId="4" fillId="11" borderId="14" xfId="4" applyNumberFormat="1" applyFont="1" applyFill="1" applyBorder="1" applyAlignment="1" applyProtection="1">
      <alignment horizontal="center" vertical="center"/>
      <protection locked="0"/>
    </xf>
    <xf numFmtId="1" fontId="4" fillId="12" borderId="0" xfId="4" applyNumberFormat="1" applyFont="1" applyFill="1" applyBorder="1" applyAlignment="1" applyProtection="1">
      <alignment horizontal="center" vertical="center"/>
      <protection locked="0"/>
    </xf>
    <xf numFmtId="1" fontId="5" fillId="10" borderId="0" xfId="4" applyNumberFormat="1" applyFont="1" applyFill="1" applyBorder="1" applyAlignment="1">
      <alignment horizontal="center" vertical="center"/>
    </xf>
    <xf numFmtId="1" fontId="5" fillId="10" borderId="12" xfId="4" applyNumberFormat="1" applyFont="1" applyFill="1" applyBorder="1" applyAlignment="1">
      <alignment vertical="center"/>
    </xf>
    <xf numFmtId="0" fontId="1" fillId="10" borderId="12" xfId="4" applyFill="1" applyBorder="1"/>
    <xf numFmtId="0" fontId="28" fillId="10" borderId="11" xfId="4" applyFont="1" applyFill="1" applyBorder="1" applyAlignment="1">
      <alignment wrapText="1"/>
    </xf>
    <xf numFmtId="0" fontId="28" fillId="10" borderId="12" xfId="4" applyFont="1" applyFill="1" applyBorder="1" applyAlignment="1">
      <alignment wrapText="1"/>
    </xf>
    <xf numFmtId="0" fontId="28" fillId="10" borderId="11" xfId="4" applyFont="1" applyFill="1" applyBorder="1"/>
    <xf numFmtId="0" fontId="28" fillId="10" borderId="0" xfId="4" applyFont="1" applyFill="1" applyBorder="1"/>
    <xf numFmtId="0" fontId="28" fillId="10" borderId="0" xfId="4" applyFont="1" applyFill="1" applyBorder="1" applyAlignment="1">
      <alignment wrapText="1"/>
    </xf>
    <xf numFmtId="0" fontId="28" fillId="10" borderId="12" xfId="4" applyFont="1" applyFill="1" applyBorder="1"/>
    <xf numFmtId="0" fontId="5" fillId="10" borderId="0" xfId="4" applyFont="1" applyFill="1" applyBorder="1" applyAlignment="1">
      <alignment horizontal="right" vertical="center" wrapText="1"/>
    </xf>
    <xf numFmtId="0" fontId="29" fillId="10" borderId="12" xfId="4" applyFont="1" applyFill="1" applyBorder="1" applyAlignment="1">
      <alignment vertical="center"/>
    </xf>
    <xf numFmtId="0" fontId="5" fillId="10" borderId="11" xfId="4" applyFont="1" applyFill="1" applyBorder="1" applyAlignment="1">
      <alignment horizontal="right" vertical="center" wrapText="1"/>
    </xf>
    <xf numFmtId="0" fontId="29" fillId="10" borderId="0" xfId="4" applyFont="1" applyFill="1" applyBorder="1" applyAlignment="1">
      <alignment vertical="center"/>
    </xf>
    <xf numFmtId="0" fontId="28" fillId="10" borderId="0" xfId="4" applyFont="1" applyFill="1" applyBorder="1" applyAlignment="1">
      <alignment vertical="top"/>
    </xf>
    <xf numFmtId="0" fontId="4" fillId="11" borderId="14" xfId="4" applyFont="1" applyFill="1" applyBorder="1" applyAlignment="1" applyProtection="1">
      <alignment horizontal="center" vertical="center"/>
      <protection locked="0"/>
    </xf>
    <xf numFmtId="0" fontId="4" fillId="10" borderId="0" xfId="4" applyFont="1" applyFill="1" applyBorder="1" applyAlignment="1">
      <alignment vertical="center"/>
    </xf>
    <xf numFmtId="0" fontId="31" fillId="10" borderId="0" xfId="4" applyFont="1" applyFill="1" applyBorder="1" applyAlignment="1"/>
    <xf numFmtId="0" fontId="32" fillId="10" borderId="0" xfId="4" applyFont="1" applyFill="1" applyBorder="1" applyAlignment="1">
      <alignment vertical="center"/>
    </xf>
    <xf numFmtId="0" fontId="33" fillId="10" borderId="12" xfId="4" applyFont="1" applyFill="1" applyBorder="1" applyAlignment="1">
      <alignment vertical="center"/>
    </xf>
    <xf numFmtId="0" fontId="4" fillId="10" borderId="0" xfId="4" applyFont="1" applyFill="1" applyBorder="1" applyAlignment="1">
      <alignment horizontal="center" vertical="center"/>
    </xf>
    <xf numFmtId="0" fontId="35" fillId="10" borderId="0" xfId="4" applyFont="1" applyFill="1" applyBorder="1" applyAlignment="1">
      <alignment vertical="center"/>
    </xf>
    <xf numFmtId="0" fontId="36" fillId="10" borderId="0" xfId="4" applyFont="1" applyFill="1" applyBorder="1" applyAlignment="1">
      <alignment vertical="center"/>
    </xf>
    <xf numFmtId="0" fontId="34" fillId="10" borderId="12" xfId="4" applyFont="1" applyFill="1" applyBorder="1" applyAlignment="1">
      <alignment vertical="center"/>
    </xf>
    <xf numFmtId="0" fontId="5" fillId="10" borderId="12" xfId="4" applyFont="1" applyFill="1" applyBorder="1" applyAlignment="1">
      <alignment horizontal="center" vertical="center"/>
    </xf>
    <xf numFmtId="0" fontId="28" fillId="10" borderId="12" xfId="4" applyFont="1" applyFill="1" applyBorder="1" applyAlignment="1">
      <alignment vertical="center"/>
    </xf>
    <xf numFmtId="0" fontId="4" fillId="11" borderId="4" xfId="4" applyFont="1" applyFill="1" applyBorder="1" applyAlignment="1" applyProtection="1">
      <alignment horizontal="center" vertical="center"/>
      <protection locked="0"/>
    </xf>
    <xf numFmtId="0" fontId="28" fillId="10" borderId="0" xfId="4" applyFont="1" applyFill="1" applyBorder="1" applyAlignment="1">
      <alignment vertical="top" wrapText="1"/>
    </xf>
    <xf numFmtId="0" fontId="28" fillId="10" borderId="11" xfId="4" applyFont="1" applyFill="1" applyBorder="1" applyAlignment="1">
      <alignment vertical="top"/>
    </xf>
    <xf numFmtId="0" fontId="31" fillId="10" borderId="12" xfId="4" applyFont="1" applyFill="1" applyBorder="1"/>
    <xf numFmtId="0" fontId="1" fillId="10" borderId="3" xfId="4" applyFill="1" applyBorder="1"/>
    <xf numFmtId="0" fontId="1" fillId="10" borderId="2" xfId="4" applyFill="1" applyBorder="1"/>
    <xf numFmtId="0" fontId="1" fillId="10" borderId="4" xfId="4" applyFill="1" applyBorder="1"/>
    <xf numFmtId="49" fontId="4" fillId="11" borderId="14" xfId="4" applyNumberFormat="1" applyFont="1" applyFill="1" applyBorder="1" applyAlignment="1" applyProtection="1">
      <alignment horizontal="center" vertical="center"/>
      <protection locked="0"/>
    </xf>
    <xf numFmtId="0" fontId="37" fillId="0" borderId="0" xfId="4" applyFont="1"/>
    <xf numFmtId="3" fontId="17" fillId="9" borderId="15" xfId="0" applyNumberFormat="1" applyFont="1" applyFill="1" applyBorder="1" applyAlignment="1" applyProtection="1">
      <alignment horizontal="right" vertical="center" shrinkToFit="1"/>
      <protection locked="0"/>
    </xf>
    <xf numFmtId="0" fontId="30" fillId="0" borderId="0" xfId="4" applyFont="1"/>
    <xf numFmtId="0" fontId="30" fillId="14" borderId="0" xfId="4" applyFont="1" applyFill="1"/>
    <xf numFmtId="0" fontId="18" fillId="3" borderId="15" xfId="3" applyFont="1" applyFill="1" applyBorder="1" applyAlignment="1" applyProtection="1">
      <alignment horizontal="center" vertical="center"/>
    </xf>
    <xf numFmtId="0" fontId="4" fillId="3" borderId="15"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16" xfId="0" applyNumberFormat="1" applyFont="1" applyFill="1" applyBorder="1" applyAlignment="1" applyProtection="1">
      <alignment horizontal="center" vertical="center"/>
    </xf>
    <xf numFmtId="0" fontId="2" fillId="0" borderId="0" xfId="3" applyFont="1" applyProtection="1"/>
    <xf numFmtId="4" fontId="18" fillId="3" borderId="15" xfId="3" applyNumberFormat="1" applyFont="1" applyFill="1" applyBorder="1" applyAlignment="1" applyProtection="1">
      <alignment horizontal="center" vertical="center" wrapText="1"/>
    </xf>
    <xf numFmtId="3" fontId="5" fillId="0" borderId="15" xfId="0" applyNumberFormat="1" applyFont="1" applyFill="1" applyBorder="1" applyAlignment="1" applyProtection="1">
      <alignment horizontal="right" vertical="center"/>
      <protection locked="0"/>
    </xf>
    <xf numFmtId="3" fontId="17" fillId="9" borderId="15" xfId="0" applyNumberFormat="1" applyFont="1" applyFill="1" applyBorder="1" applyAlignment="1" applyProtection="1">
      <alignment horizontal="right" vertical="center"/>
    </xf>
    <xf numFmtId="3" fontId="5" fillId="9" borderId="15" xfId="0" applyNumberFormat="1" applyFont="1" applyFill="1" applyBorder="1" applyAlignment="1" applyProtection="1">
      <alignment vertical="center"/>
      <protection locked="0"/>
    </xf>
    <xf numFmtId="3" fontId="17" fillId="0" borderId="15" xfId="0" applyNumberFormat="1" applyFont="1" applyFill="1" applyBorder="1" applyAlignment="1" applyProtection="1">
      <alignment vertical="center"/>
    </xf>
    <xf numFmtId="3" fontId="9" fillId="3" borderId="15" xfId="0" applyNumberFormat="1" applyFont="1" applyFill="1" applyBorder="1" applyAlignment="1" applyProtection="1">
      <alignment horizontal="center" vertical="center" wrapText="1"/>
    </xf>
    <xf numFmtId="49" fontId="9" fillId="3" borderId="15" xfId="0" applyNumberFormat="1" applyFont="1" applyFill="1" applyBorder="1" applyAlignment="1" applyProtection="1">
      <alignment horizontal="center" vertical="center"/>
    </xf>
    <xf numFmtId="3" fontId="9" fillId="3" borderId="15" xfId="0" applyNumberFormat="1" applyFont="1" applyFill="1" applyBorder="1" applyAlignment="1" applyProtection="1">
      <alignment horizontal="center" vertical="center"/>
    </xf>
    <xf numFmtId="165" fontId="18" fillId="0" borderId="15" xfId="0" applyNumberFormat="1" applyFont="1" applyFill="1" applyBorder="1" applyAlignment="1" applyProtection="1">
      <alignment horizontal="center" vertical="center"/>
    </xf>
    <xf numFmtId="3" fontId="3" fillId="0" borderId="15" xfId="0" applyNumberFormat="1" applyFont="1" applyFill="1" applyBorder="1" applyAlignment="1" applyProtection="1">
      <alignment vertical="center" shrinkToFit="1"/>
      <protection locked="0"/>
    </xf>
    <xf numFmtId="3" fontId="23" fillId="0" borderId="15" xfId="0" applyNumberFormat="1" applyFont="1" applyFill="1" applyBorder="1" applyAlignment="1" applyProtection="1">
      <alignment vertical="center" shrinkToFit="1"/>
    </xf>
    <xf numFmtId="165" fontId="18" fillId="9" borderId="15" xfId="0" applyNumberFormat="1" applyFont="1" applyFill="1" applyBorder="1" applyAlignment="1" applyProtection="1">
      <alignment horizontal="center" vertical="center"/>
    </xf>
    <xf numFmtId="3" fontId="23" fillId="9" borderId="15" xfId="0" applyNumberFormat="1" applyFont="1" applyFill="1" applyBorder="1" applyAlignment="1" applyProtection="1">
      <alignment vertical="center" shrinkToFit="1"/>
    </xf>
    <xf numFmtId="3" fontId="3" fillId="8" borderId="15" xfId="0" applyNumberFormat="1" applyFont="1" applyFill="1" applyBorder="1" applyAlignment="1" applyProtection="1">
      <alignment vertical="center" shrinkToFit="1"/>
    </xf>
    <xf numFmtId="3" fontId="38" fillId="3" borderId="15" xfId="0" applyNumberFormat="1" applyFont="1" applyFill="1" applyBorder="1" applyAlignment="1" applyProtection="1">
      <alignment horizontal="center" vertical="center" wrapText="1"/>
    </xf>
    <xf numFmtId="3" fontId="3" fillId="0" borderId="15" xfId="0" applyNumberFormat="1" applyFont="1" applyBorder="1" applyAlignment="1" applyProtection="1">
      <alignment vertical="center" shrinkToFit="1"/>
      <protection locked="0"/>
    </xf>
    <xf numFmtId="0" fontId="5" fillId="10" borderId="1" xfId="4" applyFont="1" applyFill="1" applyBorder="1" applyAlignment="1">
      <alignment horizontal="left" vertical="center" wrapText="1"/>
    </xf>
    <xf numFmtId="0" fontId="5" fillId="10" borderId="11" xfId="4" applyFont="1" applyFill="1" applyBorder="1" applyAlignment="1">
      <alignment horizontal="right" vertical="center" wrapText="1"/>
    </xf>
    <xf numFmtId="0" fontId="5" fillId="10" borderId="0" xfId="4" applyFont="1" applyFill="1" applyBorder="1" applyAlignment="1">
      <alignment horizontal="right" vertical="center" wrapText="1"/>
    </xf>
    <xf numFmtId="0" fontId="28" fillId="11" borderId="3" xfId="4" applyFont="1" applyFill="1" applyBorder="1" applyAlignment="1" applyProtection="1">
      <alignment vertical="center"/>
      <protection locked="0"/>
    </xf>
    <xf numFmtId="0" fontId="28" fillId="11" borderId="2" xfId="4" applyFont="1" applyFill="1" applyBorder="1" applyAlignment="1" applyProtection="1">
      <alignment vertical="center"/>
      <protection locked="0"/>
    </xf>
    <xf numFmtId="0" fontId="28" fillId="11" borderId="4" xfId="4" applyFont="1" applyFill="1" applyBorder="1" applyAlignment="1" applyProtection="1">
      <alignment vertical="center"/>
      <protection locked="0"/>
    </xf>
    <xf numFmtId="0" fontId="5" fillId="10" borderId="6" xfId="4" applyFont="1" applyFill="1" applyBorder="1" applyAlignment="1">
      <alignment horizontal="left" vertical="center" wrapText="1"/>
    </xf>
    <xf numFmtId="0" fontId="28" fillId="10" borderId="0" xfId="4" applyFont="1" applyFill="1" applyBorder="1"/>
    <xf numFmtId="49" fontId="4" fillId="11" borderId="3" xfId="4" applyNumberFormat="1" applyFont="1" applyFill="1" applyBorder="1" applyAlignment="1" applyProtection="1">
      <alignment vertical="center"/>
      <protection locked="0"/>
    </xf>
    <xf numFmtId="49" fontId="4" fillId="11" borderId="2" xfId="4" applyNumberFormat="1" applyFont="1" applyFill="1" applyBorder="1" applyAlignment="1" applyProtection="1">
      <alignment vertical="center"/>
      <protection locked="0"/>
    </xf>
    <xf numFmtId="49" fontId="4" fillId="11" borderId="4" xfId="4" applyNumberFormat="1" applyFont="1" applyFill="1" applyBorder="1" applyAlignment="1" applyProtection="1">
      <alignment vertical="center"/>
      <protection locked="0"/>
    </xf>
    <xf numFmtId="0" fontId="5" fillId="10" borderId="0" xfId="4" applyFont="1" applyFill="1" applyBorder="1" applyAlignment="1">
      <alignment horizontal="center" vertical="center"/>
    </xf>
    <xf numFmtId="0" fontId="5" fillId="10" borderId="12" xfId="4" applyFont="1" applyFill="1" applyBorder="1" applyAlignment="1">
      <alignment horizontal="center" vertical="center"/>
    </xf>
    <xf numFmtId="0" fontId="28" fillId="10" borderId="0" xfId="4" applyFont="1" applyFill="1" applyBorder="1" applyAlignment="1">
      <alignment vertical="top"/>
    </xf>
    <xf numFmtId="0" fontId="5" fillId="10" borderId="0" xfId="4" applyFont="1" applyFill="1" applyBorder="1" applyAlignment="1">
      <alignment vertical="top"/>
    </xf>
    <xf numFmtId="0" fontId="4" fillId="11" borderId="3" xfId="4" applyFont="1" applyFill="1" applyBorder="1" applyAlignment="1" applyProtection="1">
      <alignment vertical="center"/>
      <protection locked="0"/>
    </xf>
    <xf numFmtId="0" fontId="4" fillId="11" borderId="2" xfId="4" applyFont="1" applyFill="1" applyBorder="1" applyAlignment="1" applyProtection="1">
      <alignment vertical="center"/>
      <protection locked="0"/>
    </xf>
    <xf numFmtId="0" fontId="4" fillId="11" borderId="4" xfId="4" applyFont="1" applyFill="1" applyBorder="1" applyAlignment="1" applyProtection="1">
      <alignment vertical="center"/>
      <protection locked="0"/>
    </xf>
    <xf numFmtId="0" fontId="5" fillId="10" borderId="0" xfId="4" applyFont="1" applyFill="1" applyBorder="1" applyAlignment="1">
      <alignment vertical="center"/>
    </xf>
    <xf numFmtId="0" fontId="4" fillId="11" borderId="3" xfId="4" applyFont="1" applyFill="1" applyBorder="1" applyAlignment="1" applyProtection="1">
      <alignment horizontal="center" vertical="center"/>
      <protection locked="0"/>
    </xf>
    <xf numFmtId="0" fontId="4" fillId="11" borderId="4" xfId="4" applyFont="1" applyFill="1" applyBorder="1" applyAlignment="1" applyProtection="1">
      <alignment horizontal="center" vertical="center"/>
      <protection locked="0"/>
    </xf>
    <xf numFmtId="0" fontId="5" fillId="10" borderId="11" xfId="4" applyFont="1" applyFill="1" applyBorder="1" applyAlignment="1">
      <alignment horizontal="left" vertical="center"/>
    </xf>
    <xf numFmtId="0" fontId="5" fillId="10" borderId="0" xfId="4" applyFont="1" applyFill="1" applyBorder="1" applyAlignment="1">
      <alignment horizontal="left" vertical="center"/>
    </xf>
    <xf numFmtId="0" fontId="28" fillId="10" borderId="0" xfId="4" applyFont="1" applyFill="1" applyBorder="1" applyProtection="1">
      <protection locked="0"/>
    </xf>
    <xf numFmtId="0" fontId="4" fillId="11" borderId="3" xfId="4" applyFont="1" applyFill="1" applyBorder="1" applyAlignment="1" applyProtection="1">
      <alignment horizontal="right" vertical="center"/>
      <protection locked="0"/>
    </xf>
    <xf numFmtId="0" fontId="4" fillId="11" borderId="2" xfId="4" applyFont="1" applyFill="1" applyBorder="1" applyAlignment="1" applyProtection="1">
      <alignment horizontal="right" vertical="center"/>
      <protection locked="0"/>
    </xf>
    <xf numFmtId="0" fontId="4" fillId="11" borderId="4" xfId="4" applyFont="1" applyFill="1" applyBorder="1" applyAlignment="1" applyProtection="1">
      <alignment horizontal="right" vertical="center"/>
      <protection locked="0"/>
    </xf>
    <xf numFmtId="0" fontId="28" fillId="10" borderId="0" xfId="4" applyFont="1" applyFill="1" applyBorder="1" applyAlignment="1">
      <alignment vertical="top" wrapText="1"/>
    </xf>
    <xf numFmtId="0" fontId="34" fillId="10" borderId="0" xfId="4" applyFont="1" applyFill="1" applyBorder="1" applyAlignment="1">
      <alignment vertical="center"/>
    </xf>
    <xf numFmtId="0" fontId="34" fillId="10" borderId="12" xfId="4" applyFont="1" applyFill="1" applyBorder="1" applyAlignment="1">
      <alignment vertical="center"/>
    </xf>
    <xf numFmtId="0" fontId="5" fillId="10" borderId="11" xfId="4" applyFont="1" applyFill="1" applyBorder="1" applyAlignment="1">
      <alignment horizontal="right" vertical="center"/>
    </xf>
    <xf numFmtId="0" fontId="5" fillId="10" borderId="0" xfId="4" applyFont="1" applyFill="1" applyBorder="1" applyAlignment="1">
      <alignment horizontal="right" vertical="center"/>
    </xf>
    <xf numFmtId="0" fontId="5" fillId="10" borderId="11" xfId="4" applyFont="1" applyFill="1" applyBorder="1" applyAlignment="1">
      <alignment horizontal="center" vertical="center"/>
    </xf>
    <xf numFmtId="0" fontId="29" fillId="10" borderId="0" xfId="4" applyFont="1" applyFill="1" applyBorder="1" applyAlignment="1">
      <alignment vertical="center"/>
    </xf>
    <xf numFmtId="0" fontId="28" fillId="10" borderId="0" xfId="4" applyFont="1" applyFill="1" applyBorder="1" applyAlignment="1">
      <alignment vertical="center"/>
    </xf>
    <xf numFmtId="0" fontId="28" fillId="10" borderId="12" xfId="4" applyFont="1" applyFill="1" applyBorder="1" applyAlignment="1">
      <alignment vertical="center"/>
    </xf>
    <xf numFmtId="0" fontId="28" fillId="11" borderId="3" xfId="4" applyFont="1" applyFill="1" applyBorder="1" applyProtection="1">
      <protection locked="0"/>
    </xf>
    <xf numFmtId="0" fontId="28" fillId="11" borderId="2" xfId="4" applyFont="1" applyFill="1" applyBorder="1" applyProtection="1">
      <protection locked="0"/>
    </xf>
    <xf numFmtId="0" fontId="28" fillId="11" borderId="4" xfId="4" applyFont="1" applyFill="1" applyBorder="1" applyProtection="1">
      <protection locked="0"/>
    </xf>
    <xf numFmtId="49" fontId="4" fillId="11" borderId="3" xfId="4" applyNumberFormat="1" applyFont="1" applyFill="1" applyBorder="1" applyAlignment="1" applyProtection="1">
      <alignment horizontal="center" vertical="center"/>
      <protection locked="0"/>
    </xf>
    <xf numFmtId="49" fontId="4" fillId="11" borderId="4" xfId="4" applyNumberFormat="1" applyFont="1" applyFill="1" applyBorder="1" applyAlignment="1" applyProtection="1">
      <alignment horizontal="center" vertical="center"/>
      <protection locked="0"/>
    </xf>
    <xf numFmtId="0" fontId="28" fillId="10" borderId="11" xfId="4" applyFont="1" applyFill="1" applyBorder="1" applyAlignment="1">
      <alignment vertical="center" wrapText="1"/>
    </xf>
    <xf numFmtId="0" fontId="28" fillId="10" borderId="0" xfId="4" applyFont="1" applyFill="1" applyBorder="1" applyAlignment="1">
      <alignment vertical="center" wrapText="1"/>
    </xf>
    <xf numFmtId="0" fontId="5" fillId="10" borderId="12" xfId="4" applyFont="1" applyFill="1" applyBorder="1" applyAlignment="1">
      <alignment horizontal="right" vertical="center" wrapText="1"/>
    </xf>
    <xf numFmtId="0" fontId="29" fillId="10" borderId="11" xfId="4" applyFont="1" applyFill="1" applyBorder="1" applyAlignment="1">
      <alignment vertical="center"/>
    </xf>
    <xf numFmtId="0" fontId="28" fillId="10" borderId="0" xfId="4" applyFont="1" applyFill="1" applyBorder="1" applyAlignment="1">
      <alignment wrapText="1"/>
    </xf>
    <xf numFmtId="0" fontId="28" fillId="10" borderId="11" xfId="4" applyFont="1" applyFill="1" applyBorder="1" applyAlignment="1">
      <alignment wrapText="1"/>
    </xf>
    <xf numFmtId="0" fontId="4" fillId="10" borderId="11" xfId="4" applyFont="1" applyFill="1" applyBorder="1" applyAlignment="1">
      <alignment horizontal="right" vertical="center" wrapText="1"/>
    </xf>
    <xf numFmtId="0" fontId="4" fillId="10" borderId="0" xfId="4" applyFont="1" applyFill="1" applyBorder="1" applyAlignment="1">
      <alignment horizontal="right" vertical="center" wrapText="1"/>
    </xf>
    <xf numFmtId="0" fontId="26" fillId="10" borderId="11" xfId="4" applyFont="1" applyFill="1" applyBorder="1" applyAlignment="1">
      <alignment horizontal="center" vertical="center" wrapText="1"/>
    </xf>
    <xf numFmtId="0" fontId="26" fillId="10" borderId="0" xfId="4" applyFont="1" applyFill="1" applyBorder="1" applyAlignment="1">
      <alignment horizontal="center" vertical="center" wrapText="1"/>
    </xf>
    <xf numFmtId="0" fontId="24" fillId="10" borderId="8" xfId="4" applyFont="1" applyFill="1" applyBorder="1" applyAlignment="1">
      <alignment vertical="center"/>
    </xf>
    <xf numFmtId="0" fontId="24" fillId="10" borderId="1" xfId="4" applyFont="1" applyFill="1" applyBorder="1" applyAlignment="1">
      <alignment vertical="center"/>
    </xf>
    <xf numFmtId="0" fontId="27" fillId="10" borderId="11" xfId="4" applyFont="1" applyFill="1" applyBorder="1" applyAlignment="1">
      <alignment horizontal="center" vertical="center"/>
    </xf>
    <xf numFmtId="0" fontId="27" fillId="10" borderId="0" xfId="4" applyFont="1" applyFill="1" applyBorder="1" applyAlignment="1">
      <alignment horizontal="center" vertical="center"/>
    </xf>
    <xf numFmtId="0" fontId="27" fillId="10" borderId="12" xfId="4" applyFont="1" applyFill="1" applyBorder="1" applyAlignment="1">
      <alignment horizontal="center" vertical="center"/>
    </xf>
    <xf numFmtId="0" fontId="4" fillId="10" borderId="11" xfId="4" applyFont="1" applyFill="1" applyBorder="1" applyAlignment="1">
      <alignment vertical="center" wrapText="1"/>
    </xf>
    <xf numFmtId="0" fontId="4" fillId="10" borderId="0" xfId="4" applyFont="1" applyFill="1" applyBorder="1" applyAlignment="1">
      <alignment vertical="center" wrapText="1"/>
    </xf>
    <xf numFmtId="14" fontId="4" fillId="11" borderId="3" xfId="4" applyNumberFormat="1" applyFont="1" applyFill="1" applyBorder="1" applyAlignment="1" applyProtection="1">
      <alignment horizontal="center" vertical="center"/>
      <protection locked="0"/>
    </xf>
    <xf numFmtId="14" fontId="4" fillId="11" borderId="4" xfId="4" applyNumberFormat="1" applyFont="1" applyFill="1" applyBorder="1" applyAlignment="1" applyProtection="1">
      <alignment horizontal="center" vertical="center"/>
      <protection locked="0"/>
    </xf>
    <xf numFmtId="0" fontId="4" fillId="0" borderId="11"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12" xfId="4" applyFont="1" applyFill="1" applyBorder="1" applyAlignment="1">
      <alignment horizontal="center" vertical="center" wrapText="1"/>
    </xf>
    <xf numFmtId="0" fontId="5" fillId="0" borderId="15" xfId="0" applyFont="1" applyFill="1" applyBorder="1" applyAlignment="1" applyProtection="1">
      <alignment horizontal="left" vertical="center" wrapText="1"/>
    </xf>
    <xf numFmtId="0" fontId="5" fillId="0" borderId="14" xfId="0" applyFont="1" applyFill="1" applyBorder="1" applyAlignment="1" applyProtection="1">
      <alignment horizontal="left" vertical="center" wrapText="1"/>
    </xf>
    <xf numFmtId="0" fontId="17" fillId="9" borderId="15" xfId="0" applyFont="1" applyFill="1" applyBorder="1" applyAlignment="1" applyProtection="1">
      <alignment horizontal="left" vertical="center" wrapText="1"/>
    </xf>
    <xf numFmtId="0" fontId="15" fillId="9" borderId="15" xfId="0" applyFont="1" applyFill="1" applyBorder="1" applyAlignment="1" applyProtection="1">
      <alignment horizontal="left" vertical="center" wrapText="1"/>
    </xf>
    <xf numFmtId="0" fontId="17" fillId="0" borderId="15" xfId="0" applyFont="1" applyFill="1" applyBorder="1" applyAlignment="1" applyProtection="1">
      <alignment horizontal="left" vertical="center" wrapText="1"/>
    </xf>
    <xf numFmtId="0" fontId="5" fillId="0" borderId="10"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8" fillId="3" borderId="15" xfId="0" applyFont="1" applyFill="1" applyBorder="1" applyAlignment="1" applyProtection="1">
      <alignment horizontal="center" vertical="center"/>
    </xf>
    <xf numFmtId="0" fontId="0" fillId="0" borderId="15" xfId="0" applyBorder="1" applyAlignment="1" applyProtection="1">
      <alignment horizontal="center" vertical="center"/>
    </xf>
    <xf numFmtId="0" fontId="4" fillId="3" borderId="15" xfId="0" applyFont="1" applyFill="1" applyBorder="1" applyAlignment="1" applyProtection="1">
      <alignment horizontal="center" vertical="center" wrapText="1"/>
    </xf>
    <xf numFmtId="0" fontId="0" fillId="0" borderId="15" xfId="0" applyBorder="1" applyAlignment="1" applyProtection="1">
      <alignment horizontal="center" vertical="center" wrapText="1"/>
    </xf>
    <xf numFmtId="0" fontId="11" fillId="4" borderId="15" xfId="0" applyFont="1" applyFill="1" applyBorder="1" applyAlignment="1" applyProtection="1">
      <alignment horizontal="left" vertical="center" wrapText="1"/>
    </xf>
    <xf numFmtId="0" fontId="15" fillId="0" borderId="15" xfId="0" applyFont="1" applyFill="1" applyBorder="1" applyAlignment="1" applyProtection="1">
      <alignment horizontal="left" vertical="center" wrapText="1"/>
    </xf>
    <xf numFmtId="0" fontId="12" fillId="4" borderId="15" xfId="0" applyFont="1" applyFill="1" applyBorder="1" applyAlignment="1" applyProtection="1">
      <alignment horizontal="left" vertical="center" wrapText="1"/>
    </xf>
    <xf numFmtId="0" fontId="14" fillId="4" borderId="15" xfId="0" applyFont="1" applyFill="1" applyBorder="1" applyAlignment="1" applyProtection="1">
      <alignment vertical="center"/>
    </xf>
    <xf numFmtId="0" fontId="5" fillId="0" borderId="15" xfId="0" applyFont="1" applyFill="1" applyBorder="1" applyAlignment="1" applyProtection="1">
      <alignment horizontal="left" vertical="center" wrapText="1" indent="1"/>
    </xf>
    <xf numFmtId="0" fontId="4" fillId="3" borderId="15"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0" fontId="6" fillId="5" borderId="5" xfId="3" applyFont="1" applyFill="1" applyBorder="1" applyAlignment="1" applyProtection="1">
      <alignment vertical="center" wrapText="1"/>
      <protection locked="0"/>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21" fillId="0" borderId="15" xfId="0" applyFont="1" applyFill="1" applyBorder="1" applyAlignment="1" applyProtection="1">
      <alignment horizontal="left" vertical="center" wrapText="1"/>
    </xf>
    <xf numFmtId="0" fontId="5" fillId="9" borderId="15" xfId="0" applyFont="1" applyFill="1" applyBorder="1" applyAlignment="1" applyProtection="1">
      <alignment horizontal="left" vertical="center" wrapText="1" indent="1"/>
    </xf>
    <xf numFmtId="0" fontId="12" fillId="4" borderId="15" xfId="0" applyFont="1" applyFill="1" applyBorder="1" applyAlignment="1" applyProtection="1">
      <alignment vertical="center" wrapText="1"/>
    </xf>
    <xf numFmtId="0" fontId="12" fillId="9" borderId="15" xfId="0" applyFont="1" applyFill="1" applyBorder="1" applyAlignment="1" applyProtection="1">
      <alignment horizontal="left" vertical="center" wrapText="1"/>
    </xf>
    <xf numFmtId="0" fontId="12" fillId="0" borderId="15" xfId="0" applyFont="1" applyFill="1" applyBorder="1" applyAlignment="1" applyProtection="1">
      <alignment horizontal="left" vertical="center" wrapText="1" indent="1"/>
    </xf>
    <xf numFmtId="0" fontId="4" fillId="9" borderId="15" xfId="0" applyFont="1" applyFill="1" applyBorder="1" applyAlignment="1" applyProtection="1">
      <alignment horizontal="left" vertical="center" wrapText="1" indent="1"/>
    </xf>
    <xf numFmtId="0" fontId="5" fillId="9" borderId="15" xfId="0" applyFont="1" applyFill="1" applyBorder="1" applyAlignment="1" applyProtection="1">
      <alignment horizontal="left" vertical="center" wrapText="1"/>
    </xf>
    <xf numFmtId="0" fontId="2"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4" fillId="9" borderId="15" xfId="0" applyFont="1" applyFill="1" applyBorder="1" applyAlignment="1" applyProtection="1">
      <alignment horizontal="left" vertical="center" wrapText="1"/>
    </xf>
    <xf numFmtId="0" fontId="4" fillId="4" borderId="15" xfId="0" applyFont="1" applyFill="1" applyBorder="1" applyAlignment="1" applyProtection="1">
      <alignment horizontal="left" vertical="center" wrapText="1"/>
    </xf>
    <xf numFmtId="0" fontId="4" fillId="4" borderId="15" xfId="0" applyFont="1" applyFill="1" applyBorder="1" applyAlignment="1" applyProtection="1">
      <alignment vertical="center" wrapText="1"/>
    </xf>
    <xf numFmtId="0" fontId="4" fillId="0" borderId="15" xfId="0" applyFont="1" applyFill="1" applyBorder="1" applyAlignment="1" applyProtection="1">
      <alignment horizontal="left" vertical="center" wrapText="1"/>
    </xf>
    <xf numFmtId="0" fontId="5" fillId="10" borderId="15" xfId="0" applyFont="1" applyFill="1" applyBorder="1" applyAlignment="1" applyProtection="1">
      <alignment horizontal="left" vertical="center" wrapText="1" indent="1"/>
    </xf>
    <xf numFmtId="0" fontId="0" fillId="0" borderId="0" xfId="0" applyAlignment="1" applyProtection="1">
      <alignment horizontal="center" wrapText="1"/>
    </xf>
    <xf numFmtId="0" fontId="18" fillId="2" borderId="5" xfId="3" applyFont="1" applyFill="1" applyBorder="1" applyAlignment="1" applyProtection="1">
      <alignment vertical="center" wrapText="1"/>
      <protection locked="0"/>
    </xf>
    <xf numFmtId="0" fontId="21" fillId="0" borderId="15" xfId="0" applyFont="1" applyFill="1" applyBorder="1" applyAlignment="1" applyProtection="1">
      <alignment horizontal="left" vertical="center" wrapText="1" indent="2"/>
    </xf>
    <xf numFmtId="0" fontId="2" fillId="0" borderId="2" xfId="3" applyFont="1" applyBorder="1" applyAlignment="1" applyProtection="1">
      <alignment horizontal="right" vertical="top" wrapText="1"/>
    </xf>
    <xf numFmtId="0" fontId="0" fillId="0" borderId="2" xfId="0" applyBorder="1" applyAlignment="1" applyProtection="1">
      <alignment horizontal="right"/>
    </xf>
    <xf numFmtId="0" fontId="18" fillId="3" borderId="15" xfId="3" applyFont="1" applyFill="1" applyBorder="1" applyAlignment="1" applyProtection="1">
      <alignment horizontal="center" vertical="center" wrapText="1"/>
    </xf>
    <xf numFmtId="0" fontId="12" fillId="7" borderId="15" xfId="0" applyFont="1" applyFill="1" applyBorder="1" applyAlignment="1" applyProtection="1">
      <alignment horizontal="left" vertical="center" shrinkToFit="1"/>
    </xf>
    <xf numFmtId="0" fontId="12" fillId="0" borderId="15" xfId="0" applyFont="1" applyFill="1" applyBorder="1" applyAlignment="1" applyProtection="1">
      <alignment horizontal="left" vertical="center" wrapText="1"/>
    </xf>
    <xf numFmtId="0" fontId="5" fillId="7" borderId="15" xfId="0" applyFont="1" applyFill="1" applyBorder="1" applyAlignment="1" applyProtection="1">
      <alignment horizontal="left" vertical="center" shrinkToFit="1"/>
    </xf>
    <xf numFmtId="0" fontId="2" fillId="0" borderId="2" xfId="0" applyFont="1" applyBorder="1" applyAlignment="1" applyProtection="1">
      <alignment horizontal="right"/>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15" xfId="0" applyFont="1" applyBorder="1" applyAlignment="1" applyProtection="1">
      <alignment horizontal="left" vertical="center" wrapText="1"/>
    </xf>
    <xf numFmtId="0" fontId="18" fillId="9" borderId="15" xfId="0" applyFont="1" applyFill="1" applyBorder="1" applyAlignment="1" applyProtection="1">
      <alignment horizontal="left" vertical="center" wrapText="1"/>
    </xf>
    <xf numFmtId="0" fontId="9" fillId="3" borderId="15" xfId="0" applyFont="1" applyFill="1" applyBorder="1" applyAlignment="1" applyProtection="1">
      <alignment horizontal="center" vertical="center" wrapText="1"/>
    </xf>
    <xf numFmtId="0" fontId="3" fillId="0" borderId="15" xfId="0" applyFont="1" applyBorder="1" applyAlignment="1" applyProtection="1">
      <alignment horizontal="center" vertical="center" wrapText="1"/>
    </xf>
    <xf numFmtId="0" fontId="3" fillId="0" borderId="15" xfId="0" applyFont="1" applyBorder="1" applyProtection="1"/>
    <xf numFmtId="3" fontId="9" fillId="3" borderId="15" xfId="0" applyNumberFormat="1" applyFont="1" applyFill="1" applyBorder="1" applyAlignment="1" applyProtection="1">
      <alignment horizontal="center" vertical="center" wrapText="1"/>
    </xf>
    <xf numFmtId="3" fontId="3" fillId="0" borderId="15" xfId="0" applyNumberFormat="1" applyFont="1" applyBorder="1" applyProtection="1"/>
    <xf numFmtId="49" fontId="9" fillId="3" borderId="15" xfId="0" applyNumberFormat="1" applyFont="1" applyFill="1" applyBorder="1" applyAlignment="1" applyProtection="1">
      <alignment horizontal="center" vertical="center" wrapText="1"/>
    </xf>
    <xf numFmtId="0" fontId="20" fillId="6" borderId="15" xfId="0" applyFont="1" applyFill="1" applyBorder="1" applyAlignment="1" applyProtection="1">
      <alignment horizontal="left" vertical="center"/>
    </xf>
    <xf numFmtId="0" fontId="22" fillId="6" borderId="15" xfId="0" applyFont="1" applyFill="1" applyBorder="1" applyAlignment="1" applyProtection="1">
      <alignment vertical="center"/>
    </xf>
    <xf numFmtId="0" fontId="3" fillId="0" borderId="15" xfId="0" applyFont="1" applyBorder="1" applyAlignment="1" applyProtection="1">
      <alignment vertical="center"/>
    </xf>
    <xf numFmtId="0" fontId="18" fillId="0" borderId="15" xfId="0" applyFont="1" applyBorder="1" applyAlignment="1" applyProtection="1">
      <alignment horizontal="left" vertical="center" wrapText="1"/>
    </xf>
    <xf numFmtId="0" fontId="20" fillId="9" borderId="15" xfId="0" applyFont="1" applyFill="1" applyBorder="1" applyAlignment="1" applyProtection="1">
      <alignment horizontal="left" vertical="center" wrapText="1"/>
    </xf>
    <xf numFmtId="0" fontId="2" fillId="0" borderId="0" xfId="0" applyFont="1" applyAlignment="1">
      <alignment horizontal="left" vertical="top" wrapText="1"/>
    </xf>
  </cellXfs>
  <cellStyles count="5">
    <cellStyle name="Hyperlink 2" xfId="2" xr:uid="{00000000-0005-0000-0000-000000000000}"/>
    <cellStyle name="Normal" xfId="0" builtinId="0"/>
    <cellStyle name="Normal 2" xfId="3" xr:uid="{00000000-0005-0000-0000-000002000000}"/>
    <cellStyle name="Normal 3" xfId="4" xr:uid="{00000000-0005-0000-0000-000003000000}"/>
    <cellStyle name="Style 1" xfId="1" xr:uid="{00000000-0005-0000-0000-000004000000}"/>
  </cellStyles>
  <dxfs count="14">
    <dxf>
      <font>
        <b/>
        <i val="0"/>
        <condense val="0"/>
        <extend val="0"/>
        <color indexed="16"/>
      </font>
      <fill>
        <patternFill>
          <bgColor indexed="11"/>
        </patternFill>
      </fill>
    </dxf>
    <dxf>
      <font>
        <b/>
        <i val="0"/>
        <condense val="0"/>
        <extend val="0"/>
        <color indexed="16"/>
      </font>
      <fill>
        <patternFill>
          <bgColor indexed="11"/>
        </patternFill>
      </fill>
    </dxf>
    <dxf>
      <font>
        <condense val="0"/>
        <extend val="0"/>
        <color indexed="9"/>
      </font>
      <fill>
        <patternFill patternType="solid">
          <bgColor indexed="10"/>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u stečaju
					</xs:documentation>
            </xs:annotation>
          </xs:enumeration>
          <xs:enumeration value="1382">
            <xs:annotation>
              <xs:documentation>
						SAMOBORKA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ALPHA ADRIATIC pomorski promet dioničko društvo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HOTELI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579">
            <xs:annotation>
              <xs:documentation>
						Quaestus nekretnine d.d. zatvoreni investicijski fond s javnom ponudom za ulaganje u nekretnine - u likvidaciji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2"/>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PFI-IZD-POD">
        <xs:complexType>
          <xs:sequence>
            <xs:element name="Izvjesce" type="Izvjesce" minOccurs="1" maxOccurs="1"/>
            <xs:element name="IFP-GFI-IZD-POD_1000370" type="IFP-GFI-IZD-POD_1000370" minOccurs="1" maxOccurs="1"/>
            <xs:element name="ISD-GFI-IZD-POD_1000371" type="ISD-GFI-IZD-POD_1000371" minOccurs="1" maxOccurs="1"/>
            <xs:element name="NTI-GFI-IZD-POD_1000372" type="NTI-GFI-IZD-POD_1000372" minOccurs="1" maxOccurs="1"/>
            <xs:element name="NTD-GFI-IZD-POD_1000373" type="NTD-GFI-IZD-POD_1000373" minOccurs="1" maxOccurs="1"/>
            <xs:element name="IPK-GFI-IZD-POD_1000379" type="IPK-GFI-IZD-POD_1000379"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0">
        <xs:annotation>
          <xs:documentation>
				Izvještaj o financijskom položaju, opći izdavatelji, polugodišnji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18" type="decimal_18_2" nillable="false"/>
          <xs:element name="P1074921" type="decimal_18_2" nillable="false"/>
          <xs:element name="P1084408" type="decimal_18_2" nillable="false"/>
          <xs:element name="P1084409"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1862" type="decimal_18_2" nillable="false"/>
          <xs:element name="P1121863" type="decimal_18_2" nillable="false"/>
          <xs:element name="P1121864" type="decimal_18_2" nillable="false"/>
          <xs:element name="P112186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1">
        <xs:annotation>
          <xs:documentation>
				Izvještaj o sveobuhvatnoj dobiti, opći izdavatelji, polugodišnji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122052" type="decimal_18_2" nillable="false"/>
          <xs:element name="P1122053" type="decimal_18_2" nillable="false"/>
          <xs:element name="P1122054" type="decimal_18_2" nillable="false"/>
          <xs:element name="P1122055" type="decimal_18_2" nillable="false"/>
          <xs:element name="P1122056" type="decimal_18_2" nillable="false"/>
          <xs:element name="P1122057" type="decimal_18_2" nillable="false"/>
          <xs:element name="P1122058" type="decimal_18_2" nillable="false"/>
          <xs:element name="P1122059" type="decimal_18_2" nillable="false"/>
          <xs:element name="P1122060" type="decimal_18_2" nillable="false"/>
          <xs:element name="P1122061" type="decimal_18_2" nillable="false"/>
          <xs:element name="P1122062" type="decimal_18_2" nillable="false"/>
          <xs:element name="P1122063" type="decimal_18_2" nillable="false"/>
          <xs:element name="P1122064" type="decimal_18_2" nillable="false"/>
          <xs:element name="P1122065" type="decimal_18_2" nillable="false"/>
          <xs:element name="P1122066" type="decimal_18_2" nillable="false"/>
          <xs:element name="P1122067" type="decimal_18_2" nillable="false"/>
          <xs:element name="P1076385" type="decimal_18_2" nillable="false"/>
          <xs:element name="P1076386" type="decimal_18_2" nillable="false"/>
          <xs:element name="P1122068" type="decimal_18_2" nillable="false"/>
          <xs:element name="P1122069"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122070" type="decimal_18_2" nillable="false"/>
          <xs:element name="P1122071" type="decimal_18_2" nillable="false"/>
          <xs:element name="P1122072" type="decimal_18_2" nillable="false"/>
          <xs:element name="P1122073" type="decimal_18_2" nillable="false"/>
          <xs:element name="P1122074" type="decimal_18_2" nillable="false"/>
          <xs:element name="P1122075" type="decimal_18_2" nillable="false"/>
          <xs:element name="P1122076" type="decimal_18_2" nillable="false"/>
          <xs:element name="P1122077"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72">
        <xs:annotation>
          <xs:documentation>
				Izvještaj o novčanom tijeku, indirektna, opći izdavatelji, polugodišnji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3">
        <xs:annotation>
          <xs:documentation>
				Izvještaj o novčanom toku, direktna, opći izdavatelji, polugodišnji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2162" type="decimal_18_2" nillable="false"/>
          <xs:element name="P1122163" type="decimal_18_2" nillable="false"/>
          <xs:element name="P1122164" type="decimal_18_2" nillable="false"/>
          <xs:element name="P1122165"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2166" type="decimal_18_2" nillable="false"/>
          <xs:element name="P1122167" type="decimal_18_2" nillable="false"/>
          <xs:element name="P1122168" type="decimal_18_2" nillable="false"/>
          <xs:element name="P1122169"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79">
        <xs:annotation>
          <xs:documentation>
				Izvještaj o promjenama kapitala, opći izdavatelji, polugodišnji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3002" type="decimal_18_2" nillable="false"/>
          <xs:element name="P1123003"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3004" type="decimal_18_2" nillable="false"/>
          <xs:element name="P1123005"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3006" type="decimal_18_2" nillable="false"/>
          <xs:element name="P1123007"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3008" type="decimal_18_2" nillable="false"/>
          <xs:element name="P1123009"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3010" type="decimal_18_2" nillable="false"/>
          <xs:element name="P1123011"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3012" type="decimal_18_2" nillable="false"/>
          <xs:element name="P1123013"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3014" type="decimal_18_2" nillable="false"/>
          <xs:element name="P112301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3016" type="decimal_18_2" nillable="false"/>
          <xs:element name="P1123017"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3018" type="decimal_18_2" nillable="false"/>
          <xs:element name="P1123019"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3020" type="decimal_18_2" nillable="false"/>
          <xs:element name="P1123021"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3022" type="decimal_18_2" nillable="false"/>
          <xs:element name="P1123023"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3024" type="decimal_18_2" nillable="false"/>
          <xs:element name="P1123025"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3026" type="decimal_18_2" nillable="false"/>
          <xs:element name="P1123027"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3028" type="decimal_18_2" nillable="false"/>
          <xs:element name="P1123029"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3030" type="decimal_18_2" nillable="false"/>
          <xs:element name="P1123031"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123032" type="decimal_18_2" nillable="false"/>
          <xs:element name="P1123033"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123110" type="decimal_18_2" nillable="false"/>
          <xs:element name="P1123111" type="decimal_18_2" nillable="false"/>
          <xs:element name="P1123112" type="decimal_18_2" nillable="false"/>
          <xs:element name="P1123113" type="decimal_18_2" nillable="false"/>
          <xs:element name="P1123118" type="decimal_18_2" nillable="false"/>
          <xs:element name="P1123127" type="decimal_18_2" nillable="false"/>
          <xs:element name="P1123126" type="decimal_18_2" nillable="false"/>
          <xs:element name="P1123125" type="decimal_18_2" nillable="false"/>
          <xs:element name="P1123124" type="decimal_18_2" nillable="false"/>
          <xs:element name="P1123128" type="decimal_18_2" nillable="false"/>
          <xs:element name="P1123129" type="decimal_18_2" nillable="false"/>
          <xs:element name="P1123034" type="decimal_18_2" nillable="false"/>
          <xs:element name="P1123035" type="decimal_18_2" nillable="false"/>
          <xs:element name="P1123130" type="decimal_18_2" nillable="false"/>
          <xs:element name="P1123134" type="decimal_18_2" nillable="false"/>
          <xs:element name="P1123137" type="decimal_18_2" nillable="false"/>
          <xs:element name="P1123138" type="decimal_18_2" nillable="false"/>
          <xs:element name="P1123141"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3036" type="decimal_18_2" nillable="false"/>
          <xs:element name="P112303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3114" type="decimal_18_2" nillable="false"/>
          <xs:element name="P1123115" type="decimal_18_2" nillable="false"/>
          <xs:element name="P1123116" type="decimal_18_2" nillable="false"/>
          <xs:element name="P1123117" type="decimal_18_2" nillable="false"/>
          <xs:element name="P1123119" type="decimal_18_2" nillable="false"/>
          <xs:element name="P1123120" type="decimal_18_2" nillable="false"/>
          <xs:element name="P1123121" type="decimal_18_2" nillable="false"/>
          <xs:element name="P1123122" type="decimal_18_2" nillable="false"/>
          <xs:element name="P1123123" type="decimal_18_2" nillable="false"/>
          <xs:element name="P1123133" type="decimal_18_2" nillable="false"/>
          <xs:element name="P1123132" type="decimal_18_2" nillable="false"/>
          <xs:element name="P1123038" type="decimal_18_2" nillable="false"/>
          <xs:element name="P1123039" type="decimal_18_2" nillable="false"/>
          <xs:element name="P1123131" type="decimal_18_2" nillable="false"/>
          <xs:element name="P1123135" type="decimal_18_2" nillable="false"/>
          <xs:element name="P1123136" type="decimal_18_2" nillable="false"/>
          <xs:element name="P1123139" type="decimal_18_2" nillable="false"/>
          <xs:element name="P1123140"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3041" type="decimal_18_2" nillable="false"/>
          <xs:element name="P112304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3042" type="decimal_18_2" nillable="false"/>
          <xs:element name="P1123043"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3044" type="decimal_18_2" nillable="false"/>
          <xs:element name="P1123045"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3046" type="decimal_18_2" nillable="false"/>
          <xs:element name="P1123047"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3048" type="decimal_18_2" nillable="false"/>
          <xs:element name="P1123049"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3050" type="decimal_18_2" nillable="false"/>
          <xs:element name="P1123051"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3052" type="decimal_18_2" nillable="false"/>
          <xs:element name="P1123053"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3054" type="decimal_18_2" nillable="false"/>
          <xs:element name="P1123055"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3057" type="decimal_18_2" nillable="false"/>
          <xs:element name="P112305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3058" type="decimal_18_2" nillable="false"/>
          <xs:element name="P1123059"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3060" type="decimal_18_2" nillable="false"/>
          <xs:element name="P1123061"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3062" type="decimal_18_2" nillable="false"/>
          <xs:element name="P1123063"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3064" type="decimal_18_2" nillable="false"/>
          <xs:element name="P1123065"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3066" type="decimal_18_2" nillable="false"/>
          <xs:element name="P1123067"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3068" type="decimal_18_2" nillable="false"/>
          <xs:element name="P112306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3070" type="decimal_18_2" nillable="false"/>
          <xs:element name="P1123071"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3072" type="decimal_18_2" nillable="false"/>
          <xs:element name="P1123073"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3074" type="decimal_18_2" nillable="false"/>
          <xs:element name="P1123075"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3076" type="decimal_18_2" nillable="false"/>
          <xs:element name="P1123077"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3078" type="decimal_18_2" nillable="false"/>
          <xs:element name="P1123079"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3080" type="decimal_18_2" nillable="false"/>
          <xs:element name="P1123081"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3082" type="decimal_18_2" nillable="false"/>
          <xs:element name="P1123083"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3084" type="decimal_18_2" nillable="false"/>
          <xs:element name="P1123085"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123086" type="decimal_18_2" nillable="false"/>
          <xs:element name="P1123087"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123142" type="decimal_18_2" nillable="false"/>
          <xs:element name="P1123143" type="decimal_18_2" nillable="false"/>
          <xs:element name="P1123144" type="decimal_18_2" nillable="false"/>
          <xs:element name="P1123145" type="decimal_18_2" nillable="false"/>
          <xs:element name="P1123146" type="decimal_18_2" nillable="false"/>
          <xs:element name="P1123152" type="decimal_18_2" nillable="false"/>
          <xs:element name="P1123153" type="decimal_18_2" nillable="false"/>
          <xs:element name="P1123154" type="decimal_18_2" nillable="false"/>
          <xs:element name="P1123155" type="decimal_18_2" nillable="false"/>
          <xs:element name="P1123156" type="decimal_18_2" nillable="false"/>
          <xs:element name="P1123157" type="decimal_18_2" nillable="false"/>
          <xs:element name="P1123088" type="decimal_18_2" nillable="false"/>
          <xs:element name="P1123089" type="decimal_18_2" nillable="false"/>
          <xs:element name="P1123164" type="decimal_18_2" nillable="false"/>
          <xs:element name="P1123165" type="decimal_18_2" nillable="false"/>
          <xs:element name="P1123166" type="decimal_18_2" nillable="false"/>
          <xs:element name="P1123167" type="decimal_18_2" nillable="false"/>
          <xs:element name="P1123168"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3090" type="decimal_18_2" nillable="false"/>
          <xs:element name="P1123091"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3147" type="decimal_18_2" nillable="false"/>
          <xs:element name="P1123148" type="decimal_18_2" nillable="false"/>
          <xs:element name="P1123149" type="decimal_18_2" nillable="false"/>
          <xs:element name="P1123150" type="decimal_18_2" nillable="false"/>
          <xs:element name="P1123151" type="decimal_18_2" nillable="false"/>
          <xs:element name="P1123158" type="decimal_18_2" nillable="false"/>
          <xs:element name="P1123159" type="decimal_18_2" nillable="false"/>
          <xs:element name="P1123160" type="decimal_18_2" nillable="false"/>
          <xs:element name="P1123161" type="decimal_18_2" nillable="false"/>
          <xs:element name="P1123162" type="decimal_18_2" nillable="false"/>
          <xs:element name="P1123163" type="decimal_18_2" nillable="false"/>
          <xs:element name="P1123092" type="decimal_18_2" nillable="false"/>
          <xs:element name="P1123093" type="decimal_18_2" nillable="false"/>
          <xs:element name="P1123169" type="decimal_18_2" nillable="false"/>
          <xs:element name="P1123170" type="decimal_18_2" nillable="false"/>
          <xs:element name="P1123171" type="decimal_18_2" nillable="false"/>
          <xs:element name="P1123172" type="decimal_18_2" nillable="false"/>
          <xs:element name="P1123173"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3094" type="decimal_18_2" nillable="false"/>
          <xs:element name="P1123095"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3096" type="decimal_18_2" nillable="false"/>
          <xs:element name="P1123097"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3098" type="decimal_18_2" nillable="false"/>
          <xs:element name="P1123099"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3100" type="decimal_18_2" nillable="false"/>
          <xs:element name="P1123101"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3102" type="decimal_18_2" nillable="false"/>
          <xs:element name="P1123103"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3104" type="decimal_18_2" nillable="false"/>
          <xs:element name="P1123105"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3106" type="decimal_18_2" nillable="false"/>
          <xs:element name="P1123107"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3108" type="decimal_18_2" nillable="false"/>
          <xs:element name="P1123109"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PFI-IZD-POD_Map" RootElement="P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66261</xdr:colOff>
      <xdr:row>18</xdr:row>
      <xdr:rowOff>110435</xdr:rowOff>
    </xdr:from>
    <xdr:to>
      <xdr:col>6</xdr:col>
      <xdr:colOff>4165821</xdr:colOff>
      <xdr:row>27</xdr:row>
      <xdr:rowOff>2349390</xdr:rowOff>
    </xdr:to>
    <xdr:pic>
      <xdr:nvPicPr>
        <xdr:cNvPr id="3" name="Picture 2">
          <a:extLst>
            <a:ext uri="{FF2B5EF4-FFF2-40B4-BE49-F238E27FC236}">
              <a16:creationId xmlns:a16="http://schemas.microsoft.com/office/drawing/2014/main" id="{D25B867F-F7A1-5585-7270-D5C0BD850C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261" y="3081131"/>
          <a:ext cx="8605299" cy="72085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66261</xdr:colOff>
      <xdr:row>27</xdr:row>
      <xdr:rowOff>2407479</xdr:rowOff>
    </xdr:from>
    <xdr:to>
      <xdr:col>6</xdr:col>
      <xdr:colOff>4341081</xdr:colOff>
      <xdr:row>82</xdr:row>
      <xdr:rowOff>92877</xdr:rowOff>
    </xdr:to>
    <xdr:pic>
      <xdr:nvPicPr>
        <xdr:cNvPr id="5" name="Picture 4">
          <a:extLst>
            <a:ext uri="{FF2B5EF4-FFF2-40B4-BE49-F238E27FC236}">
              <a16:creationId xmlns:a16="http://schemas.microsoft.com/office/drawing/2014/main" id="{DB1D3A70-EF7A-0698-65F4-46B9B03C9B3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261" y="10347740"/>
          <a:ext cx="8780559" cy="116664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PFI-IZD-POD/Izvjesce/Godina" xmlDataType="integer"/>
    </xmlCellPr>
  </singleXmlCell>
  <singleXmlCell id="2" xr6:uid="{00000000-000C-0000-FFFF-FFFF01000000}" r="E8" connectionId="0">
    <xmlCellPr id="1" xr6:uid="{00000000-0010-0000-0100-000001000000}" uniqueName="Period">
      <xmlPr mapId="2" xpath="/PFI-IZD-POD/Izvjesce/Period" xmlDataType="short"/>
    </xmlCellPr>
  </singleXmlCell>
  <singleXmlCell id="3" xr6:uid="{00000000-000C-0000-FFFF-FFFF02000000}" r="C17" connectionId="0">
    <xmlCellPr id="1" xr6:uid="{00000000-0010-0000-0200-000001000000}" uniqueName="sif_ust">
      <xmlPr mapId="2" xpath="/PFI-IZD-POD/Izvjesce/sif_ust" xmlDataType="string"/>
    </xmlCellPr>
  </singleXmlCell>
  <singleXmlCell id="4" xr6:uid="{00000000-000C-0000-FFFF-FFFF03000000}" r="C31" connectionId="0">
    <xmlCellPr id="1" xr6:uid="{00000000-0010-0000-0300-000001000000}" uniqueName="AtribIzv">
      <xmlPr mapId="2" xpath="/P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2" xpath="/PFI-IZD-POD/IFP-GFI-IZD-POD_1000370/P1074366" xmlDataType="decimal"/>
    </xmlCellPr>
  </singleXmlCell>
  <singleXmlCell id="6" xr6:uid="{00000000-000C-0000-FFFF-FFFF05000000}" r="I8" connectionId="0">
    <xmlCellPr id="1" xr6:uid="{00000000-0010-0000-0500-000001000000}" uniqueName="P1074367">
      <xmlPr mapId="2" xpath="/PFI-IZD-POD/IFP-GFI-IZD-POD_1000370/P1074367" xmlDataType="decimal"/>
    </xmlCellPr>
  </singleXmlCell>
  <singleXmlCell id="7" xr6:uid="{00000000-000C-0000-FFFF-FFFF06000000}" r="H9" connectionId="0">
    <xmlCellPr id="1" xr6:uid="{00000000-0010-0000-0600-000001000000}" uniqueName="P1074368">
      <xmlPr mapId="2" xpath="/PFI-IZD-POD/IFP-GFI-IZD-POD_1000370/P1074368" xmlDataType="decimal"/>
    </xmlCellPr>
  </singleXmlCell>
  <singleXmlCell id="8" xr6:uid="{00000000-000C-0000-FFFF-FFFF07000000}" r="I9" connectionId="0">
    <xmlCellPr id="1" xr6:uid="{00000000-0010-0000-0700-000001000000}" uniqueName="P1074369">
      <xmlPr mapId="2" xpath="/PFI-IZD-POD/IFP-GFI-IZD-POD_1000370/P1074369" xmlDataType="decimal"/>
    </xmlCellPr>
  </singleXmlCell>
  <singleXmlCell id="9" xr6:uid="{00000000-000C-0000-FFFF-FFFF08000000}" r="H10" connectionId="0">
    <xmlCellPr id="1" xr6:uid="{00000000-0010-0000-0800-000001000000}" uniqueName="P1074370">
      <xmlPr mapId="2" xpath="/PFI-IZD-POD/IFP-GFI-IZD-POD_1000370/P1074370" xmlDataType="decimal"/>
    </xmlCellPr>
  </singleXmlCell>
  <singleXmlCell id="10" xr6:uid="{00000000-000C-0000-FFFF-FFFF09000000}" r="I10" connectionId="0">
    <xmlCellPr id="1" xr6:uid="{00000000-0010-0000-0900-000001000000}" uniqueName="P1074371">
      <xmlPr mapId="2" xpath="/PFI-IZD-POD/IFP-GFI-IZD-POD_1000370/P1074371" xmlDataType="decimal"/>
    </xmlCellPr>
  </singleXmlCell>
  <singleXmlCell id="11" xr6:uid="{00000000-000C-0000-FFFF-FFFF0A000000}" r="H11" connectionId="0">
    <xmlCellPr id="1" xr6:uid="{00000000-0010-0000-0A00-000001000000}" uniqueName="P1074372">
      <xmlPr mapId="2" xpath="/PFI-IZD-POD/IFP-GFI-IZD-POD_1000370/P1074372" xmlDataType="decimal"/>
    </xmlCellPr>
  </singleXmlCell>
  <singleXmlCell id="12" xr6:uid="{00000000-000C-0000-FFFF-FFFF0B000000}" r="I11" connectionId="0">
    <xmlCellPr id="1" xr6:uid="{00000000-0010-0000-0B00-000001000000}" uniqueName="P1074373">
      <xmlPr mapId="2" xpath="/PFI-IZD-POD/IFP-GFI-IZD-POD_1000370/P1074373" xmlDataType="decimal"/>
    </xmlCellPr>
  </singleXmlCell>
  <singleXmlCell id="13" xr6:uid="{00000000-000C-0000-FFFF-FFFF0C000000}" r="H12" connectionId="0">
    <xmlCellPr id="1" xr6:uid="{00000000-0010-0000-0C00-000001000000}" uniqueName="P1074374">
      <xmlPr mapId="2" xpath="/PFI-IZD-POD/IFP-GFI-IZD-POD_1000370/P1074374" xmlDataType="decimal"/>
    </xmlCellPr>
  </singleXmlCell>
  <singleXmlCell id="14" xr6:uid="{00000000-000C-0000-FFFF-FFFF0D000000}" r="I12" connectionId="0">
    <xmlCellPr id="1" xr6:uid="{00000000-0010-0000-0D00-000001000000}" uniqueName="P1074375">
      <xmlPr mapId="2" xpath="/PFI-IZD-POD/IFP-GFI-IZD-POD_1000370/P1074375" xmlDataType="decimal"/>
    </xmlCellPr>
  </singleXmlCell>
  <singleXmlCell id="15" xr6:uid="{00000000-000C-0000-FFFF-FFFF0E000000}" r="H13" connectionId="0">
    <xmlCellPr id="1" xr6:uid="{00000000-0010-0000-0E00-000001000000}" uniqueName="P1074376">
      <xmlPr mapId="2" xpath="/PFI-IZD-POD/IFP-GFI-IZD-POD_1000370/P1074376" xmlDataType="decimal"/>
    </xmlCellPr>
  </singleXmlCell>
  <singleXmlCell id="16" xr6:uid="{00000000-000C-0000-FFFF-FFFF0F000000}" r="I13" connectionId="0">
    <xmlCellPr id="1" xr6:uid="{00000000-0010-0000-0F00-000001000000}" uniqueName="P1074491">
      <xmlPr mapId="2" xpath="/PFI-IZD-POD/IFP-GFI-IZD-POD_1000370/P1074491" xmlDataType="decimal"/>
    </xmlCellPr>
  </singleXmlCell>
  <singleXmlCell id="17" xr6:uid="{00000000-000C-0000-FFFF-FFFF10000000}" r="H14" connectionId="0">
    <xmlCellPr id="1" xr6:uid="{00000000-0010-0000-1000-000001000000}" uniqueName="P1074492">
      <xmlPr mapId="2" xpath="/PFI-IZD-POD/IFP-GFI-IZD-POD_1000370/P1074492" xmlDataType="decimal"/>
    </xmlCellPr>
  </singleXmlCell>
  <singleXmlCell id="18" xr6:uid="{00000000-000C-0000-FFFF-FFFF11000000}" r="I14" connectionId="0">
    <xmlCellPr id="1" xr6:uid="{00000000-0010-0000-1100-000001000000}" uniqueName="P1074493">
      <xmlPr mapId="2" xpath="/PFI-IZD-POD/IFP-GFI-IZD-POD_1000370/P1074493" xmlDataType="decimal"/>
    </xmlCellPr>
  </singleXmlCell>
  <singleXmlCell id="19" xr6:uid="{00000000-000C-0000-FFFF-FFFF12000000}" r="H15" connectionId="0">
    <xmlCellPr id="1" xr6:uid="{00000000-0010-0000-1200-000001000000}" uniqueName="P1074494">
      <xmlPr mapId="2" xpath="/PFI-IZD-POD/IFP-GFI-IZD-POD_1000370/P1074494" xmlDataType="decimal"/>
    </xmlCellPr>
  </singleXmlCell>
  <singleXmlCell id="20" xr6:uid="{00000000-000C-0000-FFFF-FFFF13000000}" r="I15" connectionId="0">
    <xmlCellPr id="1" xr6:uid="{00000000-0010-0000-1300-000001000000}" uniqueName="P1074575">
      <xmlPr mapId="2" xpath="/PFI-IZD-POD/IFP-GFI-IZD-POD_1000370/P1074575" xmlDataType="decimal"/>
    </xmlCellPr>
  </singleXmlCell>
  <singleXmlCell id="21" xr6:uid="{00000000-000C-0000-FFFF-FFFF14000000}" r="H16" connectionId="0">
    <xmlCellPr id="1" xr6:uid="{00000000-0010-0000-1400-000001000000}" uniqueName="P1074576">
      <xmlPr mapId="2" xpath="/PFI-IZD-POD/IFP-GFI-IZD-POD_1000370/P1074576" xmlDataType="decimal"/>
    </xmlCellPr>
  </singleXmlCell>
  <singleXmlCell id="22" xr6:uid="{00000000-000C-0000-FFFF-FFFF15000000}" r="I16" connectionId="0">
    <xmlCellPr id="1" xr6:uid="{00000000-0010-0000-1500-000001000000}" uniqueName="P1074577">
      <xmlPr mapId="2" xpath="/PFI-IZD-POD/IFP-GFI-IZD-POD_1000370/P1074577" xmlDataType="decimal"/>
    </xmlCellPr>
  </singleXmlCell>
  <singleXmlCell id="23" xr6:uid="{00000000-000C-0000-FFFF-FFFF16000000}" r="H17" connectionId="0">
    <xmlCellPr id="1" xr6:uid="{00000000-0010-0000-1600-000001000000}" uniqueName="P1074578">
      <xmlPr mapId="2" xpath="/PFI-IZD-POD/IFP-GFI-IZD-POD_1000370/P1074578" xmlDataType="decimal"/>
    </xmlCellPr>
  </singleXmlCell>
  <singleXmlCell id="24" xr6:uid="{00000000-000C-0000-FFFF-FFFF17000000}" r="I17" connectionId="0">
    <xmlCellPr id="1" xr6:uid="{00000000-0010-0000-1700-000001000000}" uniqueName="P1074579">
      <xmlPr mapId="2" xpath="/PFI-IZD-POD/IFP-GFI-IZD-POD_1000370/P1074579" xmlDataType="decimal"/>
    </xmlCellPr>
  </singleXmlCell>
  <singleXmlCell id="25" xr6:uid="{00000000-000C-0000-FFFF-FFFF18000000}" r="H18" connectionId="0">
    <xmlCellPr id="1" xr6:uid="{00000000-0010-0000-1800-000001000000}" uniqueName="P1074656">
      <xmlPr mapId="2" xpath="/PFI-IZD-POD/IFP-GFI-IZD-POD_1000370/P1074656" xmlDataType="decimal"/>
    </xmlCellPr>
  </singleXmlCell>
  <singleXmlCell id="26" xr6:uid="{00000000-000C-0000-FFFF-FFFF19000000}" r="I18" connectionId="0">
    <xmlCellPr id="1" xr6:uid="{00000000-0010-0000-1900-000001000000}" uniqueName="P1074657">
      <xmlPr mapId="2" xpath="/PFI-IZD-POD/IFP-GFI-IZD-POD_1000370/P1074657" xmlDataType="decimal"/>
    </xmlCellPr>
  </singleXmlCell>
  <singleXmlCell id="27" xr6:uid="{00000000-000C-0000-FFFF-FFFF1A000000}" r="H19" connectionId="0">
    <xmlCellPr id="1" xr6:uid="{00000000-0010-0000-1A00-000001000000}" uniqueName="P1074658">
      <xmlPr mapId="2" xpath="/PFI-IZD-POD/IFP-GFI-IZD-POD_1000370/P1074658" xmlDataType="decimal"/>
    </xmlCellPr>
  </singleXmlCell>
  <singleXmlCell id="28" xr6:uid="{00000000-000C-0000-FFFF-FFFF1B000000}" r="I19" connectionId="0">
    <xmlCellPr id="1" xr6:uid="{00000000-0010-0000-1B00-000001000000}" uniqueName="P1074659">
      <xmlPr mapId="2" xpath="/PFI-IZD-POD/IFP-GFI-IZD-POD_1000370/P1074659" xmlDataType="decimal"/>
    </xmlCellPr>
  </singleXmlCell>
  <singleXmlCell id="29" xr6:uid="{00000000-000C-0000-FFFF-FFFF1C000000}" r="H20" connectionId="0">
    <xmlCellPr id="1" xr6:uid="{00000000-0010-0000-1C00-000001000000}" uniqueName="P1074894">
      <xmlPr mapId="2" xpath="/PFI-IZD-POD/IFP-GFI-IZD-POD_1000370/P1074894" xmlDataType="decimal"/>
    </xmlCellPr>
  </singleXmlCell>
  <singleXmlCell id="30" xr6:uid="{00000000-000C-0000-FFFF-FFFF1D000000}" r="I20" connectionId="0">
    <xmlCellPr id="1" xr6:uid="{00000000-0010-0000-1D00-000001000000}" uniqueName="P1074895">
      <xmlPr mapId="2" xpath="/PFI-IZD-POD/IFP-GFI-IZD-POD_1000370/P1074895" xmlDataType="decimal"/>
    </xmlCellPr>
  </singleXmlCell>
  <singleXmlCell id="31" xr6:uid="{00000000-000C-0000-FFFF-FFFF1E000000}" r="H21" connectionId="0">
    <xmlCellPr id="1" xr6:uid="{00000000-0010-0000-1E00-000001000000}" uniqueName="P1074896">
      <xmlPr mapId="2" xpath="/PFI-IZD-POD/IFP-GFI-IZD-POD_1000370/P1074896" xmlDataType="decimal"/>
    </xmlCellPr>
  </singleXmlCell>
  <singleXmlCell id="32" xr6:uid="{00000000-000C-0000-FFFF-FFFF1F000000}" r="I21" connectionId="0">
    <xmlCellPr id="1" xr6:uid="{00000000-0010-0000-1F00-000001000000}" uniqueName="P1074897">
      <xmlPr mapId="2" xpath="/PFI-IZD-POD/IFP-GFI-IZD-POD_1000370/P1074897" xmlDataType="decimal"/>
    </xmlCellPr>
  </singleXmlCell>
  <singleXmlCell id="33" xr6:uid="{00000000-000C-0000-FFFF-FFFF20000000}" r="H22" connectionId="0">
    <xmlCellPr id="1" xr6:uid="{00000000-0010-0000-2000-000001000000}" uniqueName="P1074898">
      <xmlPr mapId="2" xpath="/PFI-IZD-POD/IFP-GFI-IZD-POD_1000370/P1074898" xmlDataType="decimal"/>
    </xmlCellPr>
  </singleXmlCell>
  <singleXmlCell id="34" xr6:uid="{00000000-000C-0000-FFFF-FFFF21000000}" r="I22" connectionId="0">
    <xmlCellPr id="1" xr6:uid="{00000000-0010-0000-2100-000001000000}" uniqueName="P1074899">
      <xmlPr mapId="2" xpath="/PFI-IZD-POD/IFP-GFI-IZD-POD_1000370/P1074899" xmlDataType="decimal"/>
    </xmlCellPr>
  </singleXmlCell>
  <singleXmlCell id="35" xr6:uid="{00000000-000C-0000-FFFF-FFFF22000000}" r="H23" connectionId="0">
    <xmlCellPr id="1" xr6:uid="{00000000-0010-0000-2200-000001000000}" uniqueName="P1074900">
      <xmlPr mapId="2" xpath="/PFI-IZD-POD/IFP-GFI-IZD-POD_1000370/P1074900" xmlDataType="decimal"/>
    </xmlCellPr>
  </singleXmlCell>
  <singleXmlCell id="36" xr6:uid="{00000000-000C-0000-FFFF-FFFF23000000}" r="I23" connectionId="0">
    <xmlCellPr id="1" xr6:uid="{00000000-0010-0000-2300-000001000000}" uniqueName="P1074901">
      <xmlPr mapId="2" xpath="/PFI-IZD-POD/IFP-GFI-IZD-POD_1000370/P1074901" xmlDataType="decimal"/>
    </xmlCellPr>
  </singleXmlCell>
  <singleXmlCell id="37" xr6:uid="{00000000-000C-0000-FFFF-FFFF24000000}" r="H24" connectionId="0">
    <xmlCellPr id="1" xr6:uid="{00000000-0010-0000-2400-000001000000}" uniqueName="P1074902">
      <xmlPr mapId="2" xpath="/PFI-IZD-POD/IFP-GFI-IZD-POD_1000370/P1074902" xmlDataType="decimal"/>
    </xmlCellPr>
  </singleXmlCell>
  <singleXmlCell id="38" xr6:uid="{00000000-000C-0000-FFFF-FFFF25000000}" r="I24" connectionId="0">
    <xmlCellPr id="1" xr6:uid="{00000000-0010-0000-2500-000001000000}" uniqueName="P1074903">
      <xmlPr mapId="2" xpath="/PFI-IZD-POD/IFP-GFI-IZD-POD_1000370/P1074903" xmlDataType="decimal"/>
    </xmlCellPr>
  </singleXmlCell>
  <singleXmlCell id="39" xr6:uid="{00000000-000C-0000-FFFF-FFFF26000000}" r="H25" connectionId="0">
    <xmlCellPr id="1" xr6:uid="{00000000-0010-0000-2600-000001000000}" uniqueName="P1074904">
      <xmlPr mapId="2" xpath="/PFI-IZD-POD/IFP-GFI-IZD-POD_1000370/P1074904" xmlDataType="decimal"/>
    </xmlCellPr>
  </singleXmlCell>
  <singleXmlCell id="40" xr6:uid="{00000000-000C-0000-FFFF-FFFF27000000}" r="I25" connectionId="0">
    <xmlCellPr id="1" xr6:uid="{00000000-0010-0000-2700-000001000000}" uniqueName="P1074905">
      <xmlPr mapId="2" xpath="/PFI-IZD-POD/IFP-GFI-IZD-POD_1000370/P1074905" xmlDataType="decimal"/>
    </xmlCellPr>
  </singleXmlCell>
  <singleXmlCell id="41" xr6:uid="{00000000-000C-0000-FFFF-FFFF28000000}" r="H26" connectionId="0">
    <xmlCellPr id="1" xr6:uid="{00000000-0010-0000-2800-000001000000}" uniqueName="P1074906">
      <xmlPr mapId="2" xpath="/PFI-IZD-POD/IFP-GFI-IZD-POD_1000370/P1074906" xmlDataType="decimal"/>
    </xmlCellPr>
  </singleXmlCell>
  <singleXmlCell id="42" xr6:uid="{00000000-000C-0000-FFFF-FFFF29000000}" r="I26" connectionId="0">
    <xmlCellPr id="1" xr6:uid="{00000000-0010-0000-2900-000001000000}" uniqueName="P1074907">
      <xmlPr mapId="2" xpath="/PFI-IZD-POD/IFP-GFI-IZD-POD_1000370/P1074907" xmlDataType="decimal"/>
    </xmlCellPr>
  </singleXmlCell>
  <singleXmlCell id="43" xr6:uid="{00000000-000C-0000-FFFF-FFFF2A000000}" r="H27" connectionId="0">
    <xmlCellPr id="1" xr6:uid="{00000000-0010-0000-2A00-000001000000}" uniqueName="P1074908">
      <xmlPr mapId="2" xpath="/PFI-IZD-POD/IFP-GFI-IZD-POD_1000370/P1074908" xmlDataType="decimal"/>
    </xmlCellPr>
  </singleXmlCell>
  <singleXmlCell id="44" xr6:uid="{00000000-000C-0000-FFFF-FFFF2B000000}" r="I27" connectionId="0">
    <xmlCellPr id="1" xr6:uid="{00000000-0010-0000-2B00-000001000000}" uniqueName="P1074909">
      <xmlPr mapId="2" xpath="/PFI-IZD-POD/IFP-GFI-IZD-POD_1000370/P1074909" xmlDataType="decimal"/>
    </xmlCellPr>
  </singleXmlCell>
  <singleXmlCell id="45" xr6:uid="{00000000-000C-0000-FFFF-FFFF2C000000}" r="H28" connectionId="0">
    <xmlCellPr id="1" xr6:uid="{00000000-0010-0000-2C00-000001000000}" uniqueName="P1074910">
      <xmlPr mapId="2" xpath="/PFI-IZD-POD/IFP-GFI-IZD-POD_1000370/P1074910" xmlDataType="decimal"/>
    </xmlCellPr>
  </singleXmlCell>
  <singleXmlCell id="46" xr6:uid="{00000000-000C-0000-FFFF-FFFF2D000000}" r="I28" connectionId="0">
    <xmlCellPr id="1" xr6:uid="{00000000-0010-0000-2D00-000001000000}" uniqueName="P1074912">
      <xmlPr mapId="2" xpath="/PFI-IZD-POD/IFP-GFI-IZD-POD_1000370/P1074912" xmlDataType="decimal"/>
    </xmlCellPr>
  </singleXmlCell>
  <singleXmlCell id="47" xr6:uid="{00000000-000C-0000-FFFF-FFFF2E000000}" r="H29" connectionId="0">
    <xmlCellPr id="1" xr6:uid="{00000000-0010-0000-2E00-000001000000}" uniqueName="P1074914">
      <xmlPr mapId="2" xpath="/PFI-IZD-POD/IFP-GFI-IZD-POD_1000370/P1074914" xmlDataType="decimal"/>
    </xmlCellPr>
  </singleXmlCell>
  <singleXmlCell id="48" xr6:uid="{00000000-000C-0000-FFFF-FFFF2F000000}" r="I29" connectionId="0">
    <xmlCellPr id="1" xr6:uid="{00000000-0010-0000-2F00-000001000000}" uniqueName="P1074916">
      <xmlPr mapId="2" xpath="/PFI-IZD-POD/IFP-GFI-IZD-POD_1000370/P1074916" xmlDataType="decimal"/>
    </xmlCellPr>
  </singleXmlCell>
  <singleXmlCell id="49" xr6:uid="{00000000-000C-0000-FFFF-FFFF30000000}" r="H30" connectionId="0">
    <xmlCellPr id="1" xr6:uid="{00000000-0010-0000-3000-000001000000}" uniqueName="P1074923">
      <xmlPr mapId="2" xpath="/PFI-IZD-POD/IFP-GFI-IZD-POD_1000370/P1074923" xmlDataType="decimal"/>
    </xmlCellPr>
  </singleXmlCell>
  <singleXmlCell id="50" xr6:uid="{00000000-000C-0000-FFFF-FFFF31000000}" r="I30" connectionId="0">
    <xmlCellPr id="1" xr6:uid="{00000000-0010-0000-3100-000001000000}" uniqueName="P1074925">
      <xmlPr mapId="2" xpath="/PFI-IZD-POD/IFP-GFI-IZD-POD_1000370/P1074925" xmlDataType="decimal"/>
    </xmlCellPr>
  </singleXmlCell>
  <singleXmlCell id="51" xr6:uid="{00000000-000C-0000-FFFF-FFFF32000000}" r="H31" connectionId="0">
    <xmlCellPr id="1" xr6:uid="{00000000-0010-0000-3200-000001000000}" uniqueName="P1074927">
      <xmlPr mapId="2" xpath="/PFI-IZD-POD/IFP-GFI-IZD-POD_1000370/P1074927" xmlDataType="decimal"/>
    </xmlCellPr>
  </singleXmlCell>
  <singleXmlCell id="52" xr6:uid="{00000000-000C-0000-FFFF-FFFF33000000}" r="I31" connectionId="0">
    <xmlCellPr id="1" xr6:uid="{00000000-0010-0000-3300-000001000000}" uniqueName="P1074947">
      <xmlPr mapId="2" xpath="/PFI-IZD-POD/IFP-GFI-IZD-POD_1000370/P1074947" xmlDataType="decimal"/>
    </xmlCellPr>
  </singleXmlCell>
  <singleXmlCell id="53" xr6:uid="{00000000-000C-0000-FFFF-FFFF34000000}" r="H32" connectionId="0">
    <xmlCellPr id="1" xr6:uid="{00000000-0010-0000-3400-000001000000}" uniqueName="P1074949">
      <xmlPr mapId="2" xpath="/PFI-IZD-POD/IFP-GFI-IZD-POD_1000370/P1074949" xmlDataType="decimal"/>
    </xmlCellPr>
  </singleXmlCell>
  <singleXmlCell id="54" xr6:uid="{00000000-000C-0000-FFFF-FFFF35000000}" r="I32" connectionId="0">
    <xmlCellPr id="1" xr6:uid="{00000000-0010-0000-3500-000001000000}" uniqueName="P1074951">
      <xmlPr mapId="2" xpath="/PFI-IZD-POD/IFP-GFI-IZD-POD_1000370/P1074951" xmlDataType="decimal"/>
    </xmlCellPr>
  </singleXmlCell>
  <singleXmlCell id="55" xr6:uid="{00000000-000C-0000-FFFF-FFFF36000000}" r="H33" connectionId="0">
    <xmlCellPr id="1" xr6:uid="{00000000-0010-0000-3600-000001000000}" uniqueName="P1074954">
      <xmlPr mapId="2" xpath="/PFI-IZD-POD/IFP-GFI-IZD-POD_1000370/P1074954" xmlDataType="decimal"/>
    </xmlCellPr>
  </singleXmlCell>
  <singleXmlCell id="56" xr6:uid="{00000000-000C-0000-FFFF-FFFF37000000}" r="I33" connectionId="0">
    <xmlCellPr id="1" xr6:uid="{00000000-0010-0000-3700-000001000000}" uniqueName="P1074956">
      <xmlPr mapId="2" xpath="/PFI-IZD-POD/IFP-GFI-IZD-POD_1000370/P1074956" xmlDataType="decimal"/>
    </xmlCellPr>
  </singleXmlCell>
  <singleXmlCell id="57" xr6:uid="{00000000-000C-0000-FFFF-FFFF38000000}" r="H34" connectionId="0">
    <xmlCellPr id="1" xr6:uid="{00000000-0010-0000-3800-000001000000}" uniqueName="P1074958">
      <xmlPr mapId="2" xpath="/PFI-IZD-POD/IFP-GFI-IZD-POD_1000370/P1074958" xmlDataType="decimal"/>
    </xmlCellPr>
  </singleXmlCell>
  <singleXmlCell id="58" xr6:uid="{00000000-000C-0000-FFFF-FFFF39000000}" r="I34" connectionId="0">
    <xmlCellPr id="1" xr6:uid="{00000000-0010-0000-3900-000001000000}" uniqueName="P1074960">
      <xmlPr mapId="2" xpath="/PFI-IZD-POD/IFP-GFI-IZD-POD_1000370/P1074960" xmlDataType="decimal"/>
    </xmlCellPr>
  </singleXmlCell>
  <singleXmlCell id="59" xr6:uid="{00000000-000C-0000-FFFF-FFFF3A000000}" r="H35" connectionId="0">
    <xmlCellPr id="1" xr6:uid="{00000000-0010-0000-3A00-000001000000}" uniqueName="P1074962">
      <xmlPr mapId="2" xpath="/PFI-IZD-POD/IFP-GFI-IZD-POD_1000370/P1074962" xmlDataType="decimal"/>
    </xmlCellPr>
  </singleXmlCell>
  <singleXmlCell id="60" xr6:uid="{00000000-000C-0000-FFFF-FFFF3B000000}" r="I35" connectionId="0">
    <xmlCellPr id="1" xr6:uid="{00000000-0010-0000-3B00-000001000000}" uniqueName="P1074964">
      <xmlPr mapId="2" xpath="/PFI-IZD-POD/IFP-GFI-IZD-POD_1000370/P1074964" xmlDataType="decimal"/>
    </xmlCellPr>
  </singleXmlCell>
  <singleXmlCell id="61" xr6:uid="{00000000-000C-0000-FFFF-FFFF3C000000}" r="H36" connectionId="0">
    <xmlCellPr id="1" xr6:uid="{00000000-0010-0000-3C00-000001000000}" uniqueName="P1074918">
      <xmlPr mapId="2" xpath="/PFI-IZD-POD/IFP-GFI-IZD-POD_1000370/P1074918" xmlDataType="decimal"/>
    </xmlCellPr>
  </singleXmlCell>
  <singleXmlCell id="62" xr6:uid="{00000000-000C-0000-FFFF-FFFF3D000000}" r="I36" connectionId="0">
    <xmlCellPr id="1" xr6:uid="{00000000-0010-0000-3D00-000001000000}" uniqueName="P1074921">
      <xmlPr mapId="2" xpath="/PFI-IZD-POD/IFP-GFI-IZD-POD_1000370/P1074921" xmlDataType="decimal"/>
    </xmlCellPr>
  </singleXmlCell>
  <singleXmlCell id="63" xr6:uid="{00000000-000C-0000-FFFF-FFFF3E000000}" r="H37" connectionId="0">
    <xmlCellPr id="1" xr6:uid="{00000000-0010-0000-3E00-000001000000}" uniqueName="P1084408">
      <xmlPr mapId="2" xpath="/PFI-IZD-POD/IFP-GFI-IZD-POD_1000370/P1084408" xmlDataType="decimal"/>
    </xmlCellPr>
  </singleXmlCell>
  <singleXmlCell id="64" xr6:uid="{00000000-000C-0000-FFFF-FFFF3F000000}" r="I37" connectionId="0">
    <xmlCellPr id="1" xr6:uid="{00000000-0010-0000-3F00-000001000000}" uniqueName="P1084409">
      <xmlPr mapId="2" xpath="/PFI-IZD-POD/IFP-GFI-IZD-POD_1000370/P1084409" xmlDataType="decimal"/>
    </xmlCellPr>
  </singleXmlCell>
  <singleXmlCell id="65" xr6:uid="{00000000-000C-0000-FFFF-FFFF40000000}" r="H38" connectionId="0">
    <xmlCellPr id="1" xr6:uid="{00000000-0010-0000-4000-000001000000}" uniqueName="P1074967">
      <xmlPr mapId="2" xpath="/PFI-IZD-POD/IFP-GFI-IZD-POD_1000370/P1074967" xmlDataType="decimal"/>
    </xmlCellPr>
  </singleXmlCell>
  <singleXmlCell id="66" xr6:uid="{00000000-000C-0000-FFFF-FFFF41000000}" r="I38" connectionId="0">
    <xmlCellPr id="1" xr6:uid="{00000000-0010-0000-4100-000001000000}" uniqueName="P1074973">
      <xmlPr mapId="2" xpath="/PFI-IZD-POD/IFP-GFI-IZD-POD_1000370/P1074973" xmlDataType="decimal"/>
    </xmlCellPr>
  </singleXmlCell>
  <singleXmlCell id="67" xr6:uid="{00000000-000C-0000-FFFF-FFFF42000000}" r="H39" connectionId="0">
    <xmlCellPr id="1" xr6:uid="{00000000-0010-0000-4200-000001000000}" uniqueName="P1074975">
      <xmlPr mapId="2" xpath="/PFI-IZD-POD/IFP-GFI-IZD-POD_1000370/P1074975" xmlDataType="decimal"/>
    </xmlCellPr>
  </singleXmlCell>
  <singleXmlCell id="68" xr6:uid="{00000000-000C-0000-FFFF-FFFF43000000}" r="I39" connectionId="0">
    <xmlCellPr id="1" xr6:uid="{00000000-0010-0000-4300-000001000000}" uniqueName="P1074979">
      <xmlPr mapId="2" xpath="/PFI-IZD-POD/IFP-GFI-IZD-POD_1000370/P1074979" xmlDataType="decimal"/>
    </xmlCellPr>
  </singleXmlCell>
  <singleXmlCell id="69" xr6:uid="{00000000-000C-0000-FFFF-FFFF44000000}" r="H40" connectionId="0">
    <xmlCellPr id="1" xr6:uid="{00000000-0010-0000-4400-000001000000}" uniqueName="P1074981">
      <xmlPr mapId="2" xpath="/PFI-IZD-POD/IFP-GFI-IZD-POD_1000370/P1074981" xmlDataType="decimal"/>
    </xmlCellPr>
  </singleXmlCell>
  <singleXmlCell id="70" xr6:uid="{00000000-000C-0000-FFFF-FFFF45000000}" r="I40" connectionId="0">
    <xmlCellPr id="1" xr6:uid="{00000000-0010-0000-4500-000001000000}" uniqueName="P1074983">
      <xmlPr mapId="2" xpath="/PFI-IZD-POD/IFP-GFI-IZD-POD_1000370/P1074983" xmlDataType="decimal"/>
    </xmlCellPr>
  </singleXmlCell>
  <singleXmlCell id="71" xr6:uid="{00000000-000C-0000-FFFF-FFFF46000000}" r="H41" connectionId="0">
    <xmlCellPr id="1" xr6:uid="{00000000-0010-0000-4600-000001000000}" uniqueName="P1074985">
      <xmlPr mapId="2" xpath="/PFI-IZD-POD/IFP-GFI-IZD-POD_1000370/P1074985" xmlDataType="decimal"/>
    </xmlCellPr>
  </singleXmlCell>
  <singleXmlCell id="72" xr6:uid="{00000000-000C-0000-FFFF-FFFF47000000}" r="I41" connectionId="0">
    <xmlCellPr id="1" xr6:uid="{00000000-0010-0000-4700-000001000000}" uniqueName="P1074987">
      <xmlPr mapId="2" xpath="/PFI-IZD-POD/IFP-GFI-IZD-POD_1000370/P1074987" xmlDataType="decimal"/>
    </xmlCellPr>
  </singleXmlCell>
  <singleXmlCell id="73" xr6:uid="{00000000-000C-0000-FFFF-FFFF48000000}" r="H42" connectionId="0">
    <xmlCellPr id="1" xr6:uid="{00000000-0010-0000-4800-000001000000}" uniqueName="P1074989">
      <xmlPr mapId="2" xpath="/PFI-IZD-POD/IFP-GFI-IZD-POD_1000370/P1074989" xmlDataType="decimal"/>
    </xmlCellPr>
  </singleXmlCell>
  <singleXmlCell id="74" xr6:uid="{00000000-000C-0000-FFFF-FFFF49000000}" r="I42" connectionId="0">
    <xmlCellPr id="1" xr6:uid="{00000000-0010-0000-4900-000001000000}" uniqueName="P1074991">
      <xmlPr mapId="2" xpath="/PFI-IZD-POD/IFP-GFI-IZD-POD_1000370/P1074991" xmlDataType="decimal"/>
    </xmlCellPr>
  </singleXmlCell>
  <singleXmlCell id="75" xr6:uid="{00000000-000C-0000-FFFF-FFFF4A000000}" r="H43" connectionId="0">
    <xmlCellPr id="1" xr6:uid="{00000000-0010-0000-4A00-000001000000}" uniqueName="P1074994">
      <xmlPr mapId="2" xpath="/PFI-IZD-POD/IFP-GFI-IZD-POD_1000370/P1074994" xmlDataType="decimal"/>
    </xmlCellPr>
  </singleXmlCell>
  <singleXmlCell id="76" xr6:uid="{00000000-000C-0000-FFFF-FFFF4B000000}" r="I43" connectionId="0">
    <xmlCellPr id="1" xr6:uid="{00000000-0010-0000-4B00-000001000000}" uniqueName="P1074997">
      <xmlPr mapId="2" xpath="/PFI-IZD-POD/IFP-GFI-IZD-POD_1000370/P1074997" xmlDataType="decimal"/>
    </xmlCellPr>
  </singleXmlCell>
  <singleXmlCell id="77" xr6:uid="{00000000-000C-0000-FFFF-FFFF4C000000}" r="H44" connectionId="0">
    <xmlCellPr id="1" xr6:uid="{00000000-0010-0000-4C00-000001000000}" uniqueName="P1074998">
      <xmlPr mapId="2" xpath="/PFI-IZD-POD/IFP-GFI-IZD-POD_1000370/P1074998" xmlDataType="decimal"/>
    </xmlCellPr>
  </singleXmlCell>
  <singleXmlCell id="78" xr6:uid="{00000000-000C-0000-FFFF-FFFF4D000000}" r="I44" connectionId="0">
    <xmlCellPr id="1" xr6:uid="{00000000-0010-0000-4D00-000001000000}" uniqueName="P1075000">
      <xmlPr mapId="2" xpath="/PFI-IZD-POD/IFP-GFI-IZD-POD_1000370/P1075000" xmlDataType="decimal"/>
    </xmlCellPr>
  </singleXmlCell>
  <singleXmlCell id="79" xr6:uid="{00000000-000C-0000-FFFF-FFFF4E000000}" r="H45" connectionId="0">
    <xmlCellPr id="1" xr6:uid="{00000000-0010-0000-4E00-000001000000}" uniqueName="P1075001">
      <xmlPr mapId="2" xpath="/PFI-IZD-POD/IFP-GFI-IZD-POD_1000370/P1075001" xmlDataType="decimal"/>
    </xmlCellPr>
  </singleXmlCell>
  <singleXmlCell id="80" xr6:uid="{00000000-000C-0000-FFFF-FFFF4F000000}" r="I45" connectionId="0">
    <xmlCellPr id="1" xr6:uid="{00000000-0010-0000-4F00-000001000000}" uniqueName="P1075003">
      <xmlPr mapId="2" xpath="/PFI-IZD-POD/IFP-GFI-IZD-POD_1000370/P1075003" xmlDataType="decimal"/>
    </xmlCellPr>
  </singleXmlCell>
  <singleXmlCell id="81" xr6:uid="{00000000-000C-0000-FFFF-FFFF50000000}" r="H46" connectionId="0">
    <xmlCellPr id="1" xr6:uid="{00000000-0010-0000-5000-000001000000}" uniqueName="P1075005">
      <xmlPr mapId="2" xpath="/PFI-IZD-POD/IFP-GFI-IZD-POD_1000370/P1075005" xmlDataType="decimal"/>
    </xmlCellPr>
  </singleXmlCell>
  <singleXmlCell id="82" xr6:uid="{00000000-000C-0000-FFFF-FFFF51000000}" r="I46" connectionId="0">
    <xmlCellPr id="1" xr6:uid="{00000000-0010-0000-5100-000001000000}" uniqueName="P1075007">
      <xmlPr mapId="2" xpath="/PFI-IZD-POD/IFP-GFI-IZD-POD_1000370/P1075007" xmlDataType="decimal"/>
    </xmlCellPr>
  </singleXmlCell>
  <singleXmlCell id="83" xr6:uid="{00000000-000C-0000-FFFF-FFFF52000000}" r="H47" connectionId="0">
    <xmlCellPr id="1" xr6:uid="{00000000-0010-0000-5200-000001000000}" uniqueName="P1075009">
      <xmlPr mapId="2" xpath="/PFI-IZD-POD/IFP-GFI-IZD-POD_1000370/P1075009" xmlDataType="decimal"/>
    </xmlCellPr>
  </singleXmlCell>
  <singleXmlCell id="84" xr6:uid="{00000000-000C-0000-FFFF-FFFF53000000}" r="I47" connectionId="0">
    <xmlCellPr id="1" xr6:uid="{00000000-0010-0000-5300-000001000000}" uniqueName="P1075011">
      <xmlPr mapId="2" xpath="/PFI-IZD-POD/IFP-GFI-IZD-POD_1000370/P1075011" xmlDataType="decimal"/>
    </xmlCellPr>
  </singleXmlCell>
  <singleXmlCell id="85" xr6:uid="{00000000-000C-0000-FFFF-FFFF54000000}" r="H48" connectionId="0">
    <xmlCellPr id="1" xr6:uid="{00000000-0010-0000-5400-000001000000}" uniqueName="P1075012">
      <xmlPr mapId="2" xpath="/PFI-IZD-POD/IFP-GFI-IZD-POD_1000370/P1075012" xmlDataType="decimal"/>
    </xmlCellPr>
  </singleXmlCell>
  <singleXmlCell id="86" xr6:uid="{00000000-000C-0000-FFFF-FFFF55000000}" r="I48" connectionId="0">
    <xmlCellPr id="1" xr6:uid="{00000000-0010-0000-5500-000001000000}" uniqueName="P1075014">
      <xmlPr mapId="2" xpath="/PFI-IZD-POD/IFP-GFI-IZD-POD_1000370/P1075014" xmlDataType="decimal"/>
    </xmlCellPr>
  </singleXmlCell>
  <singleXmlCell id="87" xr6:uid="{00000000-000C-0000-FFFF-FFFF56000000}" r="H49" connectionId="0">
    <xmlCellPr id="1" xr6:uid="{00000000-0010-0000-5600-000001000000}" uniqueName="P1075016">
      <xmlPr mapId="2" xpath="/PFI-IZD-POD/IFP-GFI-IZD-POD_1000370/P1075016" xmlDataType="decimal"/>
    </xmlCellPr>
  </singleXmlCell>
  <singleXmlCell id="88" xr6:uid="{00000000-000C-0000-FFFF-FFFF57000000}" r="I49" connectionId="0">
    <xmlCellPr id="1" xr6:uid="{00000000-0010-0000-5700-000001000000}" uniqueName="P1075018">
      <xmlPr mapId="2" xpath="/PFI-IZD-POD/IFP-GFI-IZD-POD_1000370/P1075018" xmlDataType="decimal"/>
    </xmlCellPr>
  </singleXmlCell>
  <singleXmlCell id="89" xr6:uid="{00000000-000C-0000-FFFF-FFFF58000000}" r="H50" connectionId="0">
    <xmlCellPr id="1" xr6:uid="{00000000-0010-0000-5800-000001000000}" uniqueName="P1075020">
      <xmlPr mapId="2" xpath="/PFI-IZD-POD/IFP-GFI-IZD-POD_1000370/P1075020" xmlDataType="decimal"/>
    </xmlCellPr>
  </singleXmlCell>
  <singleXmlCell id="90" xr6:uid="{00000000-000C-0000-FFFF-FFFF59000000}" r="I50" connectionId="0">
    <xmlCellPr id="1" xr6:uid="{00000000-0010-0000-5900-000001000000}" uniqueName="P1075023">
      <xmlPr mapId="2" xpath="/PFI-IZD-POD/IFP-GFI-IZD-POD_1000370/P1075023" xmlDataType="decimal"/>
    </xmlCellPr>
  </singleXmlCell>
  <singleXmlCell id="91" xr6:uid="{00000000-000C-0000-FFFF-FFFF5A000000}" r="H51" connectionId="0">
    <xmlCellPr id="1" xr6:uid="{00000000-0010-0000-5A00-000001000000}" uniqueName="P1075026">
      <xmlPr mapId="2" xpath="/PFI-IZD-POD/IFP-GFI-IZD-POD_1000370/P1075026" xmlDataType="decimal"/>
    </xmlCellPr>
  </singleXmlCell>
  <singleXmlCell id="92" xr6:uid="{00000000-000C-0000-FFFF-FFFF5B000000}" r="I51" connectionId="0">
    <xmlCellPr id="1" xr6:uid="{00000000-0010-0000-5B00-000001000000}" uniqueName="P1075028">
      <xmlPr mapId="2" xpath="/PFI-IZD-POD/IFP-GFI-IZD-POD_1000370/P1075028" xmlDataType="decimal"/>
    </xmlCellPr>
  </singleXmlCell>
  <singleXmlCell id="93" xr6:uid="{00000000-000C-0000-FFFF-FFFF5C000000}" r="H52" connectionId="0">
    <xmlCellPr id="1" xr6:uid="{00000000-0010-0000-5C00-000001000000}" uniqueName="P1075031">
      <xmlPr mapId="2" xpath="/PFI-IZD-POD/IFP-GFI-IZD-POD_1000370/P1075031" xmlDataType="decimal"/>
    </xmlCellPr>
  </singleXmlCell>
  <singleXmlCell id="94" xr6:uid="{00000000-000C-0000-FFFF-FFFF5D000000}" r="I52" connectionId="0">
    <xmlCellPr id="1" xr6:uid="{00000000-0010-0000-5D00-000001000000}" uniqueName="P1075033">
      <xmlPr mapId="2" xpath="/PFI-IZD-POD/IFP-GFI-IZD-POD_1000370/P1075033" xmlDataType="decimal"/>
    </xmlCellPr>
  </singleXmlCell>
  <singleXmlCell id="95" xr6:uid="{00000000-000C-0000-FFFF-FFFF5E000000}" r="H53" connectionId="0">
    <xmlCellPr id="1" xr6:uid="{00000000-0010-0000-5E00-000001000000}" uniqueName="P1075035">
      <xmlPr mapId="2" xpath="/PFI-IZD-POD/IFP-GFI-IZD-POD_1000370/P1075035" xmlDataType="decimal"/>
    </xmlCellPr>
  </singleXmlCell>
  <singleXmlCell id="96" xr6:uid="{00000000-000C-0000-FFFF-FFFF5F000000}" r="I53" connectionId="0">
    <xmlCellPr id="1" xr6:uid="{00000000-0010-0000-5F00-000001000000}" uniqueName="P1075037">
      <xmlPr mapId="2" xpath="/PFI-IZD-POD/IFP-GFI-IZD-POD_1000370/P1075037" xmlDataType="decimal"/>
    </xmlCellPr>
  </singleXmlCell>
  <singleXmlCell id="97" xr6:uid="{00000000-000C-0000-FFFF-FFFF60000000}" r="H54" connectionId="0">
    <xmlCellPr id="1" xr6:uid="{00000000-0010-0000-6000-000001000000}" uniqueName="P1075039">
      <xmlPr mapId="2" xpath="/PFI-IZD-POD/IFP-GFI-IZD-POD_1000370/P1075039" xmlDataType="decimal"/>
    </xmlCellPr>
  </singleXmlCell>
  <singleXmlCell id="98" xr6:uid="{00000000-000C-0000-FFFF-FFFF61000000}" r="I54" connectionId="0">
    <xmlCellPr id="1" xr6:uid="{00000000-0010-0000-6100-000001000000}" uniqueName="P1075043">
      <xmlPr mapId="2" xpath="/PFI-IZD-POD/IFP-GFI-IZD-POD_1000370/P1075043" xmlDataType="decimal"/>
    </xmlCellPr>
  </singleXmlCell>
  <singleXmlCell id="99" xr6:uid="{00000000-000C-0000-FFFF-FFFF62000000}" r="H55" connectionId="0">
    <xmlCellPr id="1" xr6:uid="{00000000-0010-0000-6200-000001000000}" uniqueName="P1075055">
      <xmlPr mapId="2" xpath="/PFI-IZD-POD/IFP-GFI-IZD-POD_1000370/P1075055" xmlDataType="decimal"/>
    </xmlCellPr>
  </singleXmlCell>
  <singleXmlCell id="100" xr6:uid="{00000000-000C-0000-FFFF-FFFF63000000}" r="I55" connectionId="0">
    <xmlCellPr id="1" xr6:uid="{00000000-0010-0000-6300-000001000000}" uniqueName="P1075057">
      <xmlPr mapId="2" xpath="/PFI-IZD-POD/IFP-GFI-IZD-POD_1000370/P1075057" xmlDataType="decimal"/>
    </xmlCellPr>
  </singleXmlCell>
  <singleXmlCell id="101" xr6:uid="{00000000-000C-0000-FFFF-FFFF64000000}" r="H56" connectionId="0">
    <xmlCellPr id="1" xr6:uid="{00000000-0010-0000-6400-000001000000}" uniqueName="P1075058">
      <xmlPr mapId="2" xpath="/PFI-IZD-POD/IFP-GFI-IZD-POD_1000370/P1075058" xmlDataType="decimal"/>
    </xmlCellPr>
  </singleXmlCell>
  <singleXmlCell id="102" xr6:uid="{00000000-000C-0000-FFFF-FFFF65000000}" r="I56" connectionId="0">
    <xmlCellPr id="1" xr6:uid="{00000000-0010-0000-6500-000001000000}" uniqueName="P1075060">
      <xmlPr mapId="2" xpath="/PFI-IZD-POD/IFP-GFI-IZD-POD_1000370/P1075060" xmlDataType="decimal"/>
    </xmlCellPr>
  </singleXmlCell>
  <singleXmlCell id="103" xr6:uid="{00000000-000C-0000-FFFF-FFFF66000000}" r="H57" connectionId="0">
    <xmlCellPr id="1" xr6:uid="{00000000-0010-0000-6600-000001000000}" uniqueName="P1075063">
      <xmlPr mapId="2" xpath="/PFI-IZD-POD/IFP-GFI-IZD-POD_1000370/P1075063" xmlDataType="decimal"/>
    </xmlCellPr>
  </singleXmlCell>
  <singleXmlCell id="104" xr6:uid="{00000000-000C-0000-FFFF-FFFF67000000}" r="I57" connectionId="0">
    <xmlCellPr id="1" xr6:uid="{00000000-0010-0000-6700-000001000000}" uniqueName="P1075065">
      <xmlPr mapId="2" xpath="/PFI-IZD-POD/IFP-GFI-IZD-POD_1000370/P1075065" xmlDataType="decimal"/>
    </xmlCellPr>
  </singleXmlCell>
  <singleXmlCell id="105" xr6:uid="{00000000-000C-0000-FFFF-FFFF68000000}" r="H58" connectionId="0">
    <xmlCellPr id="1" xr6:uid="{00000000-0010-0000-6800-000001000000}" uniqueName="P1075067">
      <xmlPr mapId="2" xpath="/PFI-IZD-POD/IFP-GFI-IZD-POD_1000370/P1075067" xmlDataType="decimal"/>
    </xmlCellPr>
  </singleXmlCell>
  <singleXmlCell id="106" xr6:uid="{00000000-000C-0000-FFFF-FFFF69000000}" r="I58" connectionId="0">
    <xmlCellPr id="1" xr6:uid="{00000000-0010-0000-6900-000001000000}" uniqueName="P1075071">
      <xmlPr mapId="2" xpath="/PFI-IZD-POD/IFP-GFI-IZD-POD_1000370/P1075071" xmlDataType="decimal"/>
    </xmlCellPr>
  </singleXmlCell>
  <singleXmlCell id="107" xr6:uid="{00000000-000C-0000-FFFF-FFFF6A000000}" r="H59" connectionId="0">
    <xmlCellPr id="1" xr6:uid="{00000000-0010-0000-6A00-000001000000}" uniqueName="P1075076">
      <xmlPr mapId="2" xpath="/PFI-IZD-POD/IFP-GFI-IZD-POD_1000370/P1075076" xmlDataType="decimal"/>
    </xmlCellPr>
  </singleXmlCell>
  <singleXmlCell id="108" xr6:uid="{00000000-000C-0000-FFFF-FFFF6B000000}" r="I59" connectionId="0">
    <xmlCellPr id="1" xr6:uid="{00000000-0010-0000-6B00-000001000000}" uniqueName="P1075080">
      <xmlPr mapId="2" xpath="/PFI-IZD-POD/IFP-GFI-IZD-POD_1000370/P1075080" xmlDataType="decimal"/>
    </xmlCellPr>
  </singleXmlCell>
  <singleXmlCell id="109" xr6:uid="{00000000-000C-0000-FFFF-FFFF6C000000}" r="H60" connectionId="0">
    <xmlCellPr id="1" xr6:uid="{00000000-0010-0000-6C00-000001000000}" uniqueName="P1075083">
      <xmlPr mapId="2" xpath="/PFI-IZD-POD/IFP-GFI-IZD-POD_1000370/P1075083" xmlDataType="decimal"/>
    </xmlCellPr>
  </singleXmlCell>
  <singleXmlCell id="110" xr6:uid="{00000000-000C-0000-FFFF-FFFF6D000000}" r="I60" connectionId="0">
    <xmlCellPr id="1" xr6:uid="{00000000-0010-0000-6D00-000001000000}" uniqueName="P1075085">
      <xmlPr mapId="2" xpath="/PFI-IZD-POD/IFP-GFI-IZD-POD_1000370/P1075085" xmlDataType="decimal"/>
    </xmlCellPr>
  </singleXmlCell>
  <singleXmlCell id="111" xr6:uid="{00000000-000C-0000-FFFF-FFFF6E000000}" r="H61" connectionId="0">
    <xmlCellPr id="1" xr6:uid="{00000000-0010-0000-6E00-000001000000}" uniqueName="P1075091">
      <xmlPr mapId="2" xpath="/PFI-IZD-POD/IFP-GFI-IZD-POD_1000370/P1075091" xmlDataType="decimal"/>
    </xmlCellPr>
  </singleXmlCell>
  <singleXmlCell id="112" xr6:uid="{00000000-000C-0000-FFFF-FFFF6F000000}" r="I61" connectionId="0">
    <xmlCellPr id="1" xr6:uid="{00000000-0010-0000-6F00-000001000000}" uniqueName="P1075093">
      <xmlPr mapId="2" xpath="/PFI-IZD-POD/IFP-GFI-IZD-POD_1000370/P1075093" xmlDataType="decimal"/>
    </xmlCellPr>
  </singleXmlCell>
  <singleXmlCell id="113" xr6:uid="{00000000-000C-0000-FFFF-FFFF70000000}" r="H62" connectionId="0">
    <xmlCellPr id="1" xr6:uid="{00000000-0010-0000-7000-000001000000}" uniqueName="P1075095">
      <xmlPr mapId="2" xpath="/PFI-IZD-POD/IFP-GFI-IZD-POD_1000370/P1075095" xmlDataType="decimal"/>
    </xmlCellPr>
  </singleXmlCell>
  <singleXmlCell id="114" xr6:uid="{00000000-000C-0000-FFFF-FFFF71000000}" r="I62" connectionId="0">
    <xmlCellPr id="1" xr6:uid="{00000000-0010-0000-7100-000001000000}" uniqueName="P1075097">
      <xmlPr mapId="2" xpath="/PFI-IZD-POD/IFP-GFI-IZD-POD_1000370/P1075097" xmlDataType="decimal"/>
    </xmlCellPr>
  </singleXmlCell>
  <singleXmlCell id="115" xr6:uid="{00000000-000C-0000-FFFF-FFFF72000000}" r="H63" connectionId="0">
    <xmlCellPr id="1" xr6:uid="{00000000-0010-0000-7200-000001000000}" uniqueName="P1075099">
      <xmlPr mapId="2" xpath="/PFI-IZD-POD/IFP-GFI-IZD-POD_1000370/P1075099" xmlDataType="decimal"/>
    </xmlCellPr>
  </singleXmlCell>
  <singleXmlCell id="116" xr6:uid="{00000000-000C-0000-FFFF-FFFF73000000}" r="I63" connectionId="0">
    <xmlCellPr id="1" xr6:uid="{00000000-0010-0000-7300-000001000000}" uniqueName="P1075100">
      <xmlPr mapId="2" xpath="/PFI-IZD-POD/IFP-GFI-IZD-POD_1000370/P1075100" xmlDataType="decimal"/>
    </xmlCellPr>
  </singleXmlCell>
  <singleXmlCell id="117" xr6:uid="{00000000-000C-0000-FFFF-FFFF74000000}" r="H64" connectionId="0">
    <xmlCellPr id="1" xr6:uid="{00000000-0010-0000-7400-000001000000}" uniqueName="P1075101">
      <xmlPr mapId="2" xpath="/PFI-IZD-POD/IFP-GFI-IZD-POD_1000370/P1075101" xmlDataType="decimal"/>
    </xmlCellPr>
  </singleXmlCell>
  <singleXmlCell id="118" xr6:uid="{00000000-000C-0000-FFFF-FFFF75000000}" r="I64" connectionId="0">
    <xmlCellPr id="1" xr6:uid="{00000000-0010-0000-7500-000001000000}" uniqueName="P1075102">
      <xmlPr mapId="2" xpath="/PFI-IZD-POD/IFP-GFI-IZD-POD_1000370/P1075102" xmlDataType="decimal"/>
    </xmlCellPr>
  </singleXmlCell>
  <singleXmlCell id="119" xr6:uid="{00000000-000C-0000-FFFF-FFFF76000000}" r="H65" connectionId="0">
    <xmlCellPr id="1" xr6:uid="{00000000-0010-0000-7600-000001000000}" uniqueName="P1075103">
      <xmlPr mapId="2" xpath="/PFI-IZD-POD/IFP-GFI-IZD-POD_1000370/P1075103" xmlDataType="decimal"/>
    </xmlCellPr>
  </singleXmlCell>
  <singleXmlCell id="120" xr6:uid="{00000000-000C-0000-FFFF-FFFF77000000}" r="I65" connectionId="0">
    <xmlCellPr id="1" xr6:uid="{00000000-0010-0000-7700-000001000000}" uniqueName="P1075104">
      <xmlPr mapId="2" xpath="/PFI-IZD-POD/IFP-GFI-IZD-POD_1000370/P1075104" xmlDataType="decimal"/>
    </xmlCellPr>
  </singleXmlCell>
  <singleXmlCell id="121" xr6:uid="{00000000-000C-0000-FFFF-FFFF78000000}" r="H66" connectionId="0">
    <xmlCellPr id="1" xr6:uid="{00000000-0010-0000-7800-000001000000}" uniqueName="P1075105">
      <xmlPr mapId="2" xpath="/PFI-IZD-POD/IFP-GFI-IZD-POD_1000370/P1075105" xmlDataType="decimal"/>
    </xmlCellPr>
  </singleXmlCell>
  <singleXmlCell id="122" xr6:uid="{00000000-000C-0000-FFFF-FFFF79000000}" r="I66" connectionId="0">
    <xmlCellPr id="1" xr6:uid="{00000000-0010-0000-7900-000001000000}" uniqueName="P1075106">
      <xmlPr mapId="2" xpath="/PFI-IZD-POD/IFP-GFI-IZD-POD_1000370/P1075106" xmlDataType="decimal"/>
    </xmlCellPr>
  </singleXmlCell>
  <singleXmlCell id="123" xr6:uid="{00000000-000C-0000-FFFF-FFFF7A000000}" r="H67" connectionId="0">
    <xmlCellPr id="1" xr6:uid="{00000000-0010-0000-7A00-000001000000}" uniqueName="P1075107">
      <xmlPr mapId="2" xpath="/PFI-IZD-POD/IFP-GFI-IZD-POD_1000370/P1075107" xmlDataType="decimal"/>
    </xmlCellPr>
  </singleXmlCell>
  <singleXmlCell id="124" xr6:uid="{00000000-000C-0000-FFFF-FFFF7B000000}" r="I67" connectionId="0">
    <xmlCellPr id="1" xr6:uid="{00000000-0010-0000-7B00-000001000000}" uniqueName="P1075108">
      <xmlPr mapId="2" xpath="/PFI-IZD-POD/IFP-GFI-IZD-POD_1000370/P1075108" xmlDataType="decimal"/>
    </xmlCellPr>
  </singleXmlCell>
  <singleXmlCell id="125" xr6:uid="{00000000-000C-0000-FFFF-FFFF7C000000}" r="H68" connectionId="0">
    <xmlCellPr id="1" xr6:uid="{00000000-0010-0000-7C00-000001000000}" uniqueName="P1075109">
      <xmlPr mapId="2" xpath="/PFI-IZD-POD/IFP-GFI-IZD-POD_1000370/P1075109" xmlDataType="decimal"/>
    </xmlCellPr>
  </singleXmlCell>
  <singleXmlCell id="126" xr6:uid="{00000000-000C-0000-FFFF-FFFF7D000000}" r="I68" connectionId="0">
    <xmlCellPr id="1" xr6:uid="{00000000-0010-0000-7D00-000001000000}" uniqueName="P1075110">
      <xmlPr mapId="2" xpath="/PFI-IZD-POD/IFP-GFI-IZD-POD_1000370/P1075110" xmlDataType="decimal"/>
    </xmlCellPr>
  </singleXmlCell>
  <singleXmlCell id="127" xr6:uid="{00000000-000C-0000-FFFF-FFFF7E000000}" r="H69" connectionId="0">
    <xmlCellPr id="1" xr6:uid="{00000000-0010-0000-7E00-000001000000}" uniqueName="P1075111">
      <xmlPr mapId="2" xpath="/PFI-IZD-POD/IFP-GFI-IZD-POD_1000370/P1075111" xmlDataType="decimal"/>
    </xmlCellPr>
  </singleXmlCell>
  <singleXmlCell id="128" xr6:uid="{00000000-000C-0000-FFFF-FFFF7F000000}" r="I69" connectionId="0">
    <xmlCellPr id="1" xr6:uid="{00000000-0010-0000-7F00-000001000000}" uniqueName="P1075112">
      <xmlPr mapId="2" xpath="/PFI-IZD-POD/IFP-GFI-IZD-POD_1000370/P1075112" xmlDataType="decimal"/>
    </xmlCellPr>
  </singleXmlCell>
  <singleXmlCell id="129" xr6:uid="{00000000-000C-0000-FFFF-FFFF80000000}" r="H70" connectionId="0">
    <xmlCellPr id="1" xr6:uid="{00000000-0010-0000-8000-000001000000}" uniqueName="P1075113">
      <xmlPr mapId="2" xpath="/PFI-IZD-POD/IFP-GFI-IZD-POD_1000370/P1075113" xmlDataType="decimal"/>
    </xmlCellPr>
  </singleXmlCell>
  <singleXmlCell id="130" xr6:uid="{00000000-000C-0000-FFFF-FFFF81000000}" r="I70" connectionId="0">
    <xmlCellPr id="1" xr6:uid="{00000000-0010-0000-8100-000001000000}" uniqueName="P1075114">
      <xmlPr mapId="2" xpath="/PFI-IZD-POD/IFP-GFI-IZD-POD_1000370/P1075114" xmlDataType="decimal"/>
    </xmlCellPr>
  </singleXmlCell>
  <singleXmlCell id="131" xr6:uid="{00000000-000C-0000-FFFF-FFFF82000000}" r="H71" connectionId="0">
    <xmlCellPr id="1" xr6:uid="{00000000-0010-0000-8200-000001000000}" uniqueName="P1075115">
      <xmlPr mapId="2" xpath="/PFI-IZD-POD/IFP-GFI-IZD-POD_1000370/P1075115" xmlDataType="decimal"/>
    </xmlCellPr>
  </singleXmlCell>
  <singleXmlCell id="132" xr6:uid="{00000000-000C-0000-FFFF-FFFF83000000}" r="I71" connectionId="0">
    <xmlCellPr id="1" xr6:uid="{00000000-0010-0000-8300-000001000000}" uniqueName="P1075116">
      <xmlPr mapId="2" xpath="/PFI-IZD-POD/IFP-GFI-IZD-POD_1000370/P1075116" xmlDataType="decimal"/>
    </xmlCellPr>
  </singleXmlCell>
  <singleXmlCell id="133" xr6:uid="{00000000-000C-0000-FFFF-FFFF84000000}" r="H72" connectionId="0">
    <xmlCellPr id="1" xr6:uid="{00000000-0010-0000-8400-000001000000}" uniqueName="P1075117">
      <xmlPr mapId="2" xpath="/PFI-IZD-POD/IFP-GFI-IZD-POD_1000370/P1075117" xmlDataType="decimal"/>
    </xmlCellPr>
  </singleXmlCell>
  <singleXmlCell id="134" xr6:uid="{00000000-000C-0000-FFFF-FFFF85000000}" r="I72" connectionId="0">
    <xmlCellPr id="1" xr6:uid="{00000000-0010-0000-8500-000001000000}" uniqueName="P1075118">
      <xmlPr mapId="2" xpath="/PFI-IZD-POD/IFP-GFI-IZD-POD_1000370/P1075118" xmlDataType="decimal"/>
    </xmlCellPr>
  </singleXmlCell>
  <singleXmlCell id="135" xr6:uid="{00000000-000C-0000-FFFF-FFFF86000000}" r="H73" connectionId="0">
    <xmlCellPr id="1" xr6:uid="{00000000-0010-0000-8600-000001000000}" uniqueName="P1075119">
      <xmlPr mapId="2" xpath="/PFI-IZD-POD/IFP-GFI-IZD-POD_1000370/P1075119" xmlDataType="decimal"/>
    </xmlCellPr>
  </singleXmlCell>
  <singleXmlCell id="136" xr6:uid="{00000000-000C-0000-FFFF-FFFF87000000}" r="I73" connectionId="0">
    <xmlCellPr id="1" xr6:uid="{00000000-0010-0000-8700-000001000000}" uniqueName="P1075120">
      <xmlPr mapId="2" xpath="/PFI-IZD-POD/IFP-GFI-IZD-POD_1000370/P1075120" xmlDataType="decimal"/>
    </xmlCellPr>
  </singleXmlCell>
  <singleXmlCell id="137" xr6:uid="{00000000-000C-0000-FFFF-FFFF88000000}" r="H75" connectionId="0">
    <xmlCellPr id="1" xr6:uid="{00000000-0010-0000-8800-000001000000}" uniqueName="P1075121">
      <xmlPr mapId="2" xpath="/PFI-IZD-POD/IFP-GFI-IZD-POD_1000370/P1075121" xmlDataType="decimal"/>
    </xmlCellPr>
  </singleXmlCell>
  <singleXmlCell id="138" xr6:uid="{00000000-000C-0000-FFFF-FFFF89000000}" r="I75" connectionId="0">
    <xmlCellPr id="1" xr6:uid="{00000000-0010-0000-8900-000001000000}" uniqueName="P1075229">
      <xmlPr mapId="2" xpath="/PFI-IZD-POD/IFP-GFI-IZD-POD_1000370/P1075229" xmlDataType="decimal"/>
    </xmlCellPr>
  </singleXmlCell>
  <singleXmlCell id="139" xr6:uid="{00000000-000C-0000-FFFF-FFFF8A000000}" r="H76" connectionId="0">
    <xmlCellPr id="1" xr6:uid="{00000000-0010-0000-8A00-000001000000}" uniqueName="P1075230">
      <xmlPr mapId="2" xpath="/PFI-IZD-POD/IFP-GFI-IZD-POD_1000370/P1075230" xmlDataType="decimal"/>
    </xmlCellPr>
  </singleXmlCell>
  <singleXmlCell id="140" xr6:uid="{00000000-000C-0000-FFFF-FFFF8B000000}" r="I76" connectionId="0">
    <xmlCellPr id="1" xr6:uid="{00000000-0010-0000-8B00-000001000000}" uniqueName="P1075231">
      <xmlPr mapId="2" xpath="/PFI-IZD-POD/IFP-GFI-IZD-POD_1000370/P1075231" xmlDataType="decimal"/>
    </xmlCellPr>
  </singleXmlCell>
  <singleXmlCell id="141" xr6:uid="{00000000-000C-0000-FFFF-FFFF8C000000}" r="H77" connectionId="0">
    <xmlCellPr id="1" xr6:uid="{00000000-0010-0000-8C00-000001000000}" uniqueName="P1075232">
      <xmlPr mapId="2" xpath="/PFI-IZD-POD/IFP-GFI-IZD-POD_1000370/P1075232" xmlDataType="decimal"/>
    </xmlCellPr>
  </singleXmlCell>
  <singleXmlCell id="142" xr6:uid="{00000000-000C-0000-FFFF-FFFF8D000000}" r="I77" connectionId="0">
    <xmlCellPr id="1" xr6:uid="{00000000-0010-0000-8D00-000001000000}" uniqueName="P1075233">
      <xmlPr mapId="2" xpath="/PFI-IZD-POD/IFP-GFI-IZD-POD_1000370/P1075233" xmlDataType="decimal"/>
    </xmlCellPr>
  </singleXmlCell>
  <singleXmlCell id="143" xr6:uid="{00000000-000C-0000-FFFF-FFFF8E000000}" r="H78" connectionId="0">
    <xmlCellPr id="1" xr6:uid="{00000000-0010-0000-8E00-000001000000}" uniqueName="P1075234">
      <xmlPr mapId="2" xpath="/PFI-IZD-POD/IFP-GFI-IZD-POD_1000370/P1075234" xmlDataType="decimal"/>
    </xmlCellPr>
  </singleXmlCell>
  <singleXmlCell id="144" xr6:uid="{00000000-000C-0000-FFFF-FFFF8F000000}" r="I78" connectionId="0">
    <xmlCellPr id="1" xr6:uid="{00000000-0010-0000-8F00-000001000000}" uniqueName="P1075235">
      <xmlPr mapId="2" xpath="/PFI-IZD-POD/IFP-GFI-IZD-POD_1000370/P1075235" xmlDataType="decimal"/>
    </xmlCellPr>
  </singleXmlCell>
  <singleXmlCell id="145" xr6:uid="{00000000-000C-0000-FFFF-FFFF90000000}" r="H79" connectionId="0">
    <xmlCellPr id="1" xr6:uid="{00000000-0010-0000-9000-000001000000}" uniqueName="P1075236">
      <xmlPr mapId="2" xpath="/PFI-IZD-POD/IFP-GFI-IZD-POD_1000370/P1075236" xmlDataType="decimal"/>
    </xmlCellPr>
  </singleXmlCell>
  <singleXmlCell id="146" xr6:uid="{00000000-000C-0000-FFFF-FFFF91000000}" r="I79" connectionId="0">
    <xmlCellPr id="1" xr6:uid="{00000000-0010-0000-9100-000001000000}" uniqueName="P1075237">
      <xmlPr mapId="2" xpath="/PFI-IZD-POD/IFP-GFI-IZD-POD_1000370/P1075237" xmlDataType="decimal"/>
    </xmlCellPr>
  </singleXmlCell>
  <singleXmlCell id="147" xr6:uid="{00000000-000C-0000-FFFF-FFFF92000000}" r="H80" connectionId="0">
    <xmlCellPr id="1" xr6:uid="{00000000-0010-0000-9200-000001000000}" uniqueName="P1075238">
      <xmlPr mapId="2" xpath="/PFI-IZD-POD/IFP-GFI-IZD-POD_1000370/P1075238" xmlDataType="decimal"/>
    </xmlCellPr>
  </singleXmlCell>
  <singleXmlCell id="148" xr6:uid="{00000000-000C-0000-FFFF-FFFF93000000}" r="I80" connectionId="0">
    <xmlCellPr id="1" xr6:uid="{00000000-0010-0000-9300-000001000000}" uniqueName="P1075239">
      <xmlPr mapId="2" xpath="/PFI-IZD-POD/IFP-GFI-IZD-POD_1000370/P1075239" xmlDataType="decimal"/>
    </xmlCellPr>
  </singleXmlCell>
  <singleXmlCell id="149" xr6:uid="{00000000-000C-0000-FFFF-FFFF94000000}" r="H81" connectionId="0">
    <xmlCellPr id="1" xr6:uid="{00000000-0010-0000-9400-000001000000}" uniqueName="P1075240">
      <xmlPr mapId="2" xpath="/PFI-IZD-POD/IFP-GFI-IZD-POD_1000370/P1075240" xmlDataType="decimal"/>
    </xmlCellPr>
  </singleXmlCell>
  <singleXmlCell id="150" xr6:uid="{00000000-000C-0000-FFFF-FFFF95000000}" r="I81" connectionId="0">
    <xmlCellPr id="1" xr6:uid="{00000000-0010-0000-9500-000001000000}" uniqueName="P1075241">
      <xmlPr mapId="2" xpath="/PFI-IZD-POD/IFP-GFI-IZD-POD_1000370/P1075241" xmlDataType="decimal"/>
    </xmlCellPr>
  </singleXmlCell>
  <singleXmlCell id="151" xr6:uid="{00000000-000C-0000-FFFF-FFFF96000000}" r="H82" connectionId="0">
    <xmlCellPr id="1" xr6:uid="{00000000-0010-0000-9600-000001000000}" uniqueName="P1075242">
      <xmlPr mapId="2" xpath="/PFI-IZD-POD/IFP-GFI-IZD-POD_1000370/P1075242" xmlDataType="decimal"/>
    </xmlCellPr>
  </singleXmlCell>
  <singleXmlCell id="152" xr6:uid="{00000000-000C-0000-FFFF-FFFF97000000}" r="I82" connectionId="0">
    <xmlCellPr id="1" xr6:uid="{00000000-0010-0000-9700-000001000000}" uniqueName="P1075243">
      <xmlPr mapId="2" xpath="/PFI-IZD-POD/IFP-GFI-IZD-POD_1000370/P1075243" xmlDataType="decimal"/>
    </xmlCellPr>
  </singleXmlCell>
  <singleXmlCell id="153" xr6:uid="{00000000-000C-0000-FFFF-FFFF98000000}" r="H83" connectionId="0">
    <xmlCellPr id="1" xr6:uid="{00000000-0010-0000-9800-000001000000}" uniqueName="P1075244">
      <xmlPr mapId="2" xpath="/PFI-IZD-POD/IFP-GFI-IZD-POD_1000370/P1075244" xmlDataType="decimal"/>
    </xmlCellPr>
  </singleXmlCell>
  <singleXmlCell id="154" xr6:uid="{00000000-000C-0000-FFFF-FFFF99000000}" r="I83" connectionId="0">
    <xmlCellPr id="1" xr6:uid="{00000000-0010-0000-9900-000001000000}" uniqueName="P1075245">
      <xmlPr mapId="2" xpath="/PFI-IZD-POD/IFP-GFI-IZD-POD_1000370/P1075245" xmlDataType="decimal"/>
    </xmlCellPr>
  </singleXmlCell>
  <singleXmlCell id="155" xr6:uid="{00000000-000C-0000-FFFF-FFFF9A000000}" r="H84" connectionId="0">
    <xmlCellPr id="1" xr6:uid="{00000000-0010-0000-9A00-000001000000}" uniqueName="P1075246">
      <xmlPr mapId="2" xpath="/PFI-IZD-POD/IFP-GFI-IZD-POD_1000370/P1075246" xmlDataType="decimal"/>
    </xmlCellPr>
  </singleXmlCell>
  <singleXmlCell id="156" xr6:uid="{00000000-000C-0000-FFFF-FFFF9B000000}" r="I84" connectionId="0">
    <xmlCellPr id="1" xr6:uid="{00000000-0010-0000-9B00-000001000000}" uniqueName="P1075247">
      <xmlPr mapId="2" xpath="/PFI-IZD-POD/IFP-GFI-IZD-POD_1000370/P1075247" xmlDataType="decimal"/>
    </xmlCellPr>
  </singleXmlCell>
  <singleXmlCell id="157" xr6:uid="{00000000-000C-0000-FFFF-FFFF9C000000}" r="H85" connectionId="0">
    <xmlCellPr id="1" xr6:uid="{00000000-0010-0000-9C00-000001000000}" uniqueName="P1075248">
      <xmlPr mapId="2" xpath="/PFI-IZD-POD/IFP-GFI-IZD-POD_1000370/P1075248" xmlDataType="decimal"/>
    </xmlCellPr>
  </singleXmlCell>
  <singleXmlCell id="158" xr6:uid="{00000000-000C-0000-FFFF-FFFF9D000000}" r="I85" connectionId="0">
    <xmlCellPr id="1" xr6:uid="{00000000-0010-0000-9D00-000001000000}" uniqueName="P1075249">
      <xmlPr mapId="2" xpath="/PFI-IZD-POD/IFP-GFI-IZD-POD_1000370/P1075249" xmlDataType="decimal"/>
    </xmlCellPr>
  </singleXmlCell>
  <singleXmlCell id="159" xr6:uid="{00000000-000C-0000-FFFF-FFFF9E000000}" r="H86" connectionId="0">
    <xmlCellPr id="1" xr6:uid="{00000000-0010-0000-9E00-000001000000}" uniqueName="P1075250">
      <xmlPr mapId="2" xpath="/PFI-IZD-POD/IFP-GFI-IZD-POD_1000370/P1075250" xmlDataType="decimal"/>
    </xmlCellPr>
  </singleXmlCell>
  <singleXmlCell id="160" xr6:uid="{00000000-000C-0000-FFFF-FFFF9F000000}" r="I86" connectionId="0">
    <xmlCellPr id="1" xr6:uid="{00000000-0010-0000-9F00-000001000000}" uniqueName="P1075251">
      <xmlPr mapId="2" xpath="/PFI-IZD-POD/IFP-GFI-IZD-POD_1000370/P1075251" xmlDataType="decimal"/>
    </xmlCellPr>
  </singleXmlCell>
  <singleXmlCell id="161" xr6:uid="{00000000-000C-0000-FFFF-FFFFA0000000}" r="H87" connectionId="0">
    <xmlCellPr id="1" xr6:uid="{00000000-0010-0000-A000-000001000000}" uniqueName="P1075252">
      <xmlPr mapId="2" xpath="/PFI-IZD-POD/IFP-GFI-IZD-POD_1000370/P1075252" xmlDataType="decimal"/>
    </xmlCellPr>
  </singleXmlCell>
  <singleXmlCell id="162" xr6:uid="{00000000-000C-0000-FFFF-FFFFA1000000}" r="I87" connectionId="0">
    <xmlCellPr id="1" xr6:uid="{00000000-0010-0000-A100-000001000000}" uniqueName="P1075253">
      <xmlPr mapId="2" xpath="/PFI-IZD-POD/IFP-GFI-IZD-POD_1000370/P1075253" xmlDataType="decimal"/>
    </xmlCellPr>
  </singleXmlCell>
  <singleXmlCell id="163" xr6:uid="{00000000-000C-0000-FFFF-FFFFA2000000}" r="H88" connectionId="0">
    <xmlCellPr id="1" xr6:uid="{00000000-0010-0000-A200-000001000000}" uniqueName="P1075254">
      <xmlPr mapId="2" xpath="/PFI-IZD-POD/IFP-GFI-IZD-POD_1000370/P1075254" xmlDataType="decimal"/>
    </xmlCellPr>
  </singleXmlCell>
  <singleXmlCell id="164" xr6:uid="{00000000-000C-0000-FFFF-FFFFA3000000}" r="I88" connectionId="0">
    <xmlCellPr id="1" xr6:uid="{00000000-0010-0000-A300-000001000000}" uniqueName="P1075255">
      <xmlPr mapId="2" xpath="/PFI-IZD-POD/IFP-GFI-IZD-POD_1000370/P1075255" xmlDataType="decimal"/>
    </xmlCellPr>
  </singleXmlCell>
  <singleXmlCell id="165" xr6:uid="{00000000-000C-0000-FFFF-FFFFA4000000}" r="H89" connectionId="0">
    <xmlCellPr id="1" xr6:uid="{00000000-0010-0000-A400-000001000000}" uniqueName="P1121862">
      <xmlPr mapId="2" xpath="/PFI-IZD-POD/IFP-GFI-IZD-POD_1000370/P1121862" xmlDataType="decimal"/>
    </xmlCellPr>
  </singleXmlCell>
  <singleXmlCell id="166" xr6:uid="{00000000-000C-0000-FFFF-FFFFA5000000}" r="I89" connectionId="0">
    <xmlCellPr id="1" xr6:uid="{00000000-0010-0000-A500-000001000000}" uniqueName="P1121863">
      <xmlPr mapId="2" xpath="/PFI-IZD-POD/IFP-GFI-IZD-POD_1000370/P1121863" xmlDataType="decimal"/>
    </xmlCellPr>
  </singleXmlCell>
  <singleXmlCell id="167" xr6:uid="{00000000-000C-0000-FFFF-FFFFA6000000}" r="H90" connectionId="0">
    <xmlCellPr id="1" xr6:uid="{00000000-0010-0000-A600-000001000000}" uniqueName="P1121864">
      <xmlPr mapId="2" xpath="/PFI-IZD-POD/IFP-GFI-IZD-POD_1000370/P1121864" xmlDataType="decimal"/>
    </xmlCellPr>
  </singleXmlCell>
  <singleXmlCell id="168" xr6:uid="{00000000-000C-0000-FFFF-FFFFA7000000}" r="I90" connectionId="0">
    <xmlCellPr id="1" xr6:uid="{00000000-0010-0000-A700-000001000000}" uniqueName="P1121865">
      <xmlPr mapId="2" xpath="/PFI-IZD-POD/IFP-GFI-IZD-POD_1000370/P1121865" xmlDataType="decimal"/>
    </xmlCellPr>
  </singleXmlCell>
  <singleXmlCell id="169" xr6:uid="{00000000-000C-0000-FFFF-FFFFA8000000}" r="H91" connectionId="0">
    <xmlCellPr id="1" xr6:uid="{00000000-0010-0000-A800-000001000000}" uniqueName="P1075256">
      <xmlPr mapId="2" xpath="/PFI-IZD-POD/IFP-GFI-IZD-POD_1000370/P1075256" xmlDataType="decimal"/>
    </xmlCellPr>
  </singleXmlCell>
  <singleXmlCell id="170" xr6:uid="{00000000-000C-0000-FFFF-FFFFA9000000}" r="I91" connectionId="0">
    <xmlCellPr id="1" xr6:uid="{00000000-0010-0000-A900-000001000000}" uniqueName="P1075257">
      <xmlPr mapId="2" xpath="/PFI-IZD-POD/IFP-GFI-IZD-POD_1000370/P1075257" xmlDataType="decimal"/>
    </xmlCellPr>
  </singleXmlCell>
  <singleXmlCell id="171" xr6:uid="{00000000-000C-0000-FFFF-FFFFAA000000}" r="H92" connectionId="0">
    <xmlCellPr id="1" xr6:uid="{00000000-0010-0000-AA00-000001000000}" uniqueName="P1075258">
      <xmlPr mapId="2" xpath="/PFI-IZD-POD/IFP-GFI-IZD-POD_1000370/P1075258" xmlDataType="decimal"/>
    </xmlCellPr>
  </singleXmlCell>
  <singleXmlCell id="172" xr6:uid="{00000000-000C-0000-FFFF-FFFFAB000000}" r="I92" connectionId="0">
    <xmlCellPr id="1" xr6:uid="{00000000-0010-0000-AB00-000001000000}" uniqueName="P1075259">
      <xmlPr mapId="2" xpath="/PFI-IZD-POD/IFP-GFI-IZD-POD_1000370/P1075259" xmlDataType="decimal"/>
    </xmlCellPr>
  </singleXmlCell>
  <singleXmlCell id="173" xr6:uid="{00000000-000C-0000-FFFF-FFFFAC000000}" r="H93" connectionId="0">
    <xmlCellPr id="1" xr6:uid="{00000000-0010-0000-AC00-000001000000}" uniqueName="P1075260">
      <xmlPr mapId="2" xpath="/PFI-IZD-POD/IFP-GFI-IZD-POD_1000370/P1075260" xmlDataType="decimal"/>
    </xmlCellPr>
  </singleXmlCell>
  <singleXmlCell id="174" xr6:uid="{00000000-000C-0000-FFFF-FFFFAD000000}" r="I93" connectionId="0">
    <xmlCellPr id="1" xr6:uid="{00000000-0010-0000-AD00-000001000000}" uniqueName="P1075261">
      <xmlPr mapId="2" xpath="/PFI-IZD-POD/IFP-GFI-IZD-POD_1000370/P1075261" xmlDataType="decimal"/>
    </xmlCellPr>
  </singleXmlCell>
  <singleXmlCell id="175" xr6:uid="{00000000-000C-0000-FFFF-FFFFAE000000}" r="H94" connectionId="0">
    <xmlCellPr id="1" xr6:uid="{00000000-0010-0000-AE00-000001000000}" uniqueName="P1075262">
      <xmlPr mapId="2" xpath="/PFI-IZD-POD/IFP-GFI-IZD-POD_1000370/P1075262" xmlDataType="decimal"/>
    </xmlCellPr>
  </singleXmlCell>
  <singleXmlCell id="176" xr6:uid="{00000000-000C-0000-FFFF-FFFFAF000000}" r="I94" connectionId="0">
    <xmlCellPr id="1" xr6:uid="{00000000-0010-0000-AF00-000001000000}" uniqueName="P1075263">
      <xmlPr mapId="2" xpath="/PFI-IZD-POD/IFP-GFI-IZD-POD_1000370/P1075263" xmlDataType="decimal"/>
    </xmlCellPr>
  </singleXmlCell>
  <singleXmlCell id="177" xr6:uid="{00000000-000C-0000-FFFF-FFFFB0000000}" r="H95" connectionId="0">
    <xmlCellPr id="1" xr6:uid="{00000000-0010-0000-B000-000001000000}" uniqueName="P1075264">
      <xmlPr mapId="2" xpath="/PFI-IZD-POD/IFP-GFI-IZD-POD_1000370/P1075264" xmlDataType="decimal"/>
    </xmlCellPr>
  </singleXmlCell>
  <singleXmlCell id="178" xr6:uid="{00000000-000C-0000-FFFF-FFFFB1000000}" r="I95" connectionId="0">
    <xmlCellPr id="1" xr6:uid="{00000000-0010-0000-B100-000001000000}" uniqueName="P1075265">
      <xmlPr mapId="2" xpath="/PFI-IZD-POD/IFP-GFI-IZD-POD_1000370/P1075265" xmlDataType="decimal"/>
    </xmlCellPr>
  </singleXmlCell>
  <singleXmlCell id="179" xr6:uid="{00000000-000C-0000-FFFF-FFFFB2000000}" r="H96" connectionId="0">
    <xmlCellPr id="1" xr6:uid="{00000000-0010-0000-B200-000001000000}" uniqueName="P1075266">
      <xmlPr mapId="2" xpath="/PFI-IZD-POD/IFP-GFI-IZD-POD_1000370/P1075266" xmlDataType="decimal"/>
    </xmlCellPr>
  </singleXmlCell>
  <singleXmlCell id="180" xr6:uid="{00000000-000C-0000-FFFF-FFFFB3000000}" r="I96" connectionId="0">
    <xmlCellPr id="1" xr6:uid="{00000000-0010-0000-B300-000001000000}" uniqueName="P1075267">
      <xmlPr mapId="2" xpath="/PFI-IZD-POD/IFP-GFI-IZD-POD_1000370/P1075267" xmlDataType="decimal"/>
    </xmlCellPr>
  </singleXmlCell>
  <singleXmlCell id="181" xr6:uid="{00000000-000C-0000-FFFF-FFFFB4000000}" r="H97" connectionId="0">
    <xmlCellPr id="1" xr6:uid="{00000000-0010-0000-B400-000001000000}" uniqueName="P1075268">
      <xmlPr mapId="2" xpath="/PFI-IZD-POD/IFP-GFI-IZD-POD_1000370/P1075268" xmlDataType="decimal"/>
    </xmlCellPr>
  </singleXmlCell>
  <singleXmlCell id="182" xr6:uid="{00000000-000C-0000-FFFF-FFFFB5000000}" r="I97" connectionId="0">
    <xmlCellPr id="1" xr6:uid="{00000000-0010-0000-B500-000001000000}" uniqueName="P1075269">
      <xmlPr mapId="2" xpath="/PFI-IZD-POD/IFP-GFI-IZD-POD_1000370/P1075269" xmlDataType="decimal"/>
    </xmlCellPr>
  </singleXmlCell>
  <singleXmlCell id="183" xr6:uid="{00000000-000C-0000-FFFF-FFFFB6000000}" r="H98" connectionId="0">
    <xmlCellPr id="1" xr6:uid="{00000000-0010-0000-B600-000001000000}" uniqueName="P1075270">
      <xmlPr mapId="2" xpath="/PFI-IZD-POD/IFP-GFI-IZD-POD_1000370/P1075270" xmlDataType="decimal"/>
    </xmlCellPr>
  </singleXmlCell>
  <singleXmlCell id="184" xr6:uid="{00000000-000C-0000-FFFF-FFFFB7000000}" r="I98" connectionId="0">
    <xmlCellPr id="1" xr6:uid="{00000000-0010-0000-B700-000001000000}" uniqueName="P1075271">
      <xmlPr mapId="2" xpath="/PFI-IZD-POD/IFP-GFI-IZD-POD_1000370/P1075271" xmlDataType="decimal"/>
    </xmlCellPr>
  </singleXmlCell>
  <singleXmlCell id="185" xr6:uid="{00000000-000C-0000-FFFF-FFFFB8000000}" r="H99" connectionId="0">
    <xmlCellPr id="1" xr6:uid="{00000000-0010-0000-B800-000001000000}" uniqueName="P1075272">
      <xmlPr mapId="2" xpath="/PFI-IZD-POD/IFP-GFI-IZD-POD_1000370/P1075272" xmlDataType="decimal"/>
    </xmlCellPr>
  </singleXmlCell>
  <singleXmlCell id="186" xr6:uid="{00000000-000C-0000-FFFF-FFFFB9000000}" r="I99" connectionId="0">
    <xmlCellPr id="1" xr6:uid="{00000000-0010-0000-B900-000001000000}" uniqueName="P1075273">
      <xmlPr mapId="2" xpath="/PFI-IZD-POD/IFP-GFI-IZD-POD_1000370/P1075273" xmlDataType="decimal"/>
    </xmlCellPr>
  </singleXmlCell>
  <singleXmlCell id="187" xr6:uid="{00000000-000C-0000-FFFF-FFFFBA000000}" r="H100" connectionId="0">
    <xmlCellPr id="1" xr6:uid="{00000000-0010-0000-BA00-000001000000}" uniqueName="P1075274">
      <xmlPr mapId="2" xpath="/PFI-IZD-POD/IFP-GFI-IZD-POD_1000370/P1075274" xmlDataType="decimal"/>
    </xmlCellPr>
  </singleXmlCell>
  <singleXmlCell id="188" xr6:uid="{00000000-000C-0000-FFFF-FFFFBB000000}" r="I100" connectionId="0">
    <xmlCellPr id="1" xr6:uid="{00000000-0010-0000-BB00-000001000000}" uniqueName="P1075275">
      <xmlPr mapId="2" xpath="/PFI-IZD-POD/IFP-GFI-IZD-POD_1000370/P1075275" xmlDataType="decimal"/>
    </xmlCellPr>
  </singleXmlCell>
  <singleXmlCell id="189" xr6:uid="{00000000-000C-0000-FFFF-FFFFBC000000}" r="H101" connectionId="0">
    <xmlCellPr id="1" xr6:uid="{00000000-0010-0000-BC00-000001000000}" uniqueName="P1075276">
      <xmlPr mapId="2" xpath="/PFI-IZD-POD/IFP-GFI-IZD-POD_1000370/P1075276" xmlDataType="decimal"/>
    </xmlCellPr>
  </singleXmlCell>
  <singleXmlCell id="190" xr6:uid="{00000000-000C-0000-FFFF-FFFFBD000000}" r="I101" connectionId="0">
    <xmlCellPr id="1" xr6:uid="{00000000-0010-0000-BD00-000001000000}" uniqueName="P1075277">
      <xmlPr mapId="2" xpath="/PFI-IZD-POD/IFP-GFI-IZD-POD_1000370/P1075277" xmlDataType="decimal"/>
    </xmlCellPr>
  </singleXmlCell>
  <singleXmlCell id="191" xr6:uid="{00000000-000C-0000-FFFF-FFFFBE000000}" r="H102" connectionId="0">
    <xmlCellPr id="1" xr6:uid="{00000000-0010-0000-BE00-000001000000}" uniqueName="P1075278">
      <xmlPr mapId="2" xpath="/PFI-IZD-POD/IFP-GFI-IZD-POD_1000370/P1075278" xmlDataType="decimal"/>
    </xmlCellPr>
  </singleXmlCell>
  <singleXmlCell id="192" xr6:uid="{00000000-000C-0000-FFFF-FFFFBF000000}" r="I102" connectionId="0">
    <xmlCellPr id="1" xr6:uid="{00000000-0010-0000-BF00-000001000000}" uniqueName="P1075279">
      <xmlPr mapId="2" xpath="/PFI-IZD-POD/IFP-GFI-IZD-POD_1000370/P1075279" xmlDataType="decimal"/>
    </xmlCellPr>
  </singleXmlCell>
  <singleXmlCell id="193" xr6:uid="{00000000-000C-0000-FFFF-FFFFC0000000}" r="H103" connectionId="0">
    <xmlCellPr id="1" xr6:uid="{00000000-0010-0000-C000-000001000000}" uniqueName="P1075280">
      <xmlPr mapId="2" xpath="/PFI-IZD-POD/IFP-GFI-IZD-POD_1000370/P1075280" xmlDataType="decimal"/>
    </xmlCellPr>
  </singleXmlCell>
  <singleXmlCell id="194" xr6:uid="{00000000-000C-0000-FFFF-FFFFC1000000}" r="I103" connectionId="0">
    <xmlCellPr id="1" xr6:uid="{00000000-0010-0000-C100-000001000000}" uniqueName="P1075281">
      <xmlPr mapId="2" xpath="/PFI-IZD-POD/IFP-GFI-IZD-POD_1000370/P1075281" xmlDataType="decimal"/>
    </xmlCellPr>
  </singleXmlCell>
  <singleXmlCell id="195" xr6:uid="{00000000-000C-0000-FFFF-FFFFC2000000}" r="H104" connectionId="0">
    <xmlCellPr id="1" xr6:uid="{00000000-0010-0000-C200-000001000000}" uniqueName="P1075282">
      <xmlPr mapId="2" xpath="/PFI-IZD-POD/IFP-GFI-IZD-POD_1000370/P1075282" xmlDataType="decimal"/>
    </xmlCellPr>
  </singleXmlCell>
  <singleXmlCell id="196" xr6:uid="{00000000-000C-0000-FFFF-FFFFC3000000}" r="I104" connectionId="0">
    <xmlCellPr id="1" xr6:uid="{00000000-0010-0000-C300-000001000000}" uniqueName="P1075283">
      <xmlPr mapId="2" xpath="/PFI-IZD-POD/IFP-GFI-IZD-POD_1000370/P1075283" xmlDataType="decimal"/>
    </xmlCellPr>
  </singleXmlCell>
  <singleXmlCell id="197" xr6:uid="{00000000-000C-0000-FFFF-FFFFC4000000}" r="H105" connectionId="0">
    <xmlCellPr id="1" xr6:uid="{00000000-0010-0000-C400-000001000000}" uniqueName="P1075284">
      <xmlPr mapId="2" xpath="/PFI-IZD-POD/IFP-GFI-IZD-POD_1000370/P1075284" xmlDataType="decimal"/>
    </xmlCellPr>
  </singleXmlCell>
  <singleXmlCell id="198" xr6:uid="{00000000-000C-0000-FFFF-FFFFC5000000}" r="I105" connectionId="0">
    <xmlCellPr id="1" xr6:uid="{00000000-0010-0000-C500-000001000000}" uniqueName="P1075285">
      <xmlPr mapId="2" xpath="/PFI-IZD-POD/IFP-GFI-IZD-POD_1000370/P1075285" xmlDataType="decimal"/>
    </xmlCellPr>
  </singleXmlCell>
  <singleXmlCell id="199" xr6:uid="{00000000-000C-0000-FFFF-FFFFC6000000}" r="H106" connectionId="0">
    <xmlCellPr id="1" xr6:uid="{00000000-0010-0000-C600-000001000000}" uniqueName="P1075286">
      <xmlPr mapId="2" xpath="/PFI-IZD-POD/IFP-GFI-IZD-POD_1000370/P1075286" xmlDataType="decimal"/>
    </xmlCellPr>
  </singleXmlCell>
  <singleXmlCell id="200" xr6:uid="{00000000-000C-0000-FFFF-FFFFC7000000}" r="I106" connectionId="0">
    <xmlCellPr id="1" xr6:uid="{00000000-0010-0000-C700-000001000000}" uniqueName="P1075287">
      <xmlPr mapId="2" xpath="/PFI-IZD-POD/IFP-GFI-IZD-POD_1000370/P1075287" xmlDataType="decimal"/>
    </xmlCellPr>
  </singleXmlCell>
  <singleXmlCell id="201" xr6:uid="{00000000-000C-0000-FFFF-FFFFC8000000}" r="H107" connectionId="0">
    <xmlCellPr id="1" xr6:uid="{00000000-0010-0000-C800-000001000000}" uniqueName="P1075288">
      <xmlPr mapId="2" xpath="/PFI-IZD-POD/IFP-GFI-IZD-POD_1000370/P1075288" xmlDataType="decimal"/>
    </xmlCellPr>
  </singleXmlCell>
  <singleXmlCell id="202" xr6:uid="{00000000-000C-0000-FFFF-FFFFC9000000}" r="I107" connectionId="0">
    <xmlCellPr id="1" xr6:uid="{00000000-0010-0000-C900-000001000000}" uniqueName="P1075289">
      <xmlPr mapId="2" xpath="/PFI-IZD-POD/IFP-GFI-IZD-POD_1000370/P1075289" xmlDataType="decimal"/>
    </xmlCellPr>
  </singleXmlCell>
  <singleXmlCell id="203" xr6:uid="{00000000-000C-0000-FFFF-FFFFCA000000}" r="H108" connectionId="0">
    <xmlCellPr id="1" xr6:uid="{00000000-0010-0000-CA00-000001000000}" uniqueName="P1075290">
      <xmlPr mapId="2" xpath="/PFI-IZD-POD/IFP-GFI-IZD-POD_1000370/P1075290" xmlDataType="decimal"/>
    </xmlCellPr>
  </singleXmlCell>
  <singleXmlCell id="204" xr6:uid="{00000000-000C-0000-FFFF-FFFFCB000000}" r="I108" connectionId="0">
    <xmlCellPr id="1" xr6:uid="{00000000-0010-0000-CB00-000001000000}" uniqueName="P1075291">
      <xmlPr mapId="2" xpath="/PFI-IZD-POD/IFP-GFI-IZD-POD_1000370/P1075291" xmlDataType="decimal"/>
    </xmlCellPr>
  </singleXmlCell>
  <singleXmlCell id="205" xr6:uid="{00000000-000C-0000-FFFF-FFFFCC000000}" r="H109" connectionId="0">
    <xmlCellPr id="1" xr6:uid="{00000000-0010-0000-CC00-000001000000}" uniqueName="P1075292">
      <xmlPr mapId="2" xpath="/PFI-IZD-POD/IFP-GFI-IZD-POD_1000370/P1075292" xmlDataType="decimal"/>
    </xmlCellPr>
  </singleXmlCell>
  <singleXmlCell id="206" xr6:uid="{00000000-000C-0000-FFFF-FFFFCD000000}" r="I109" connectionId="0">
    <xmlCellPr id="1" xr6:uid="{00000000-0010-0000-CD00-000001000000}" uniqueName="P1075293">
      <xmlPr mapId="2" xpath="/PFI-IZD-POD/IFP-GFI-IZD-POD_1000370/P1075293" xmlDataType="decimal"/>
    </xmlCellPr>
  </singleXmlCell>
  <singleXmlCell id="207" xr6:uid="{00000000-000C-0000-FFFF-FFFFCE000000}" r="H110" connectionId="0">
    <xmlCellPr id="1" xr6:uid="{00000000-0010-0000-CE00-000001000000}" uniqueName="P1075294">
      <xmlPr mapId="2" xpath="/PFI-IZD-POD/IFP-GFI-IZD-POD_1000370/P1075294" xmlDataType="decimal"/>
    </xmlCellPr>
  </singleXmlCell>
  <singleXmlCell id="208" xr6:uid="{00000000-000C-0000-FFFF-FFFFCF000000}" r="I110" connectionId="0">
    <xmlCellPr id="1" xr6:uid="{00000000-0010-0000-CF00-000001000000}" uniqueName="P1075295">
      <xmlPr mapId="2" xpath="/PFI-IZD-POD/IFP-GFI-IZD-POD_1000370/P1075295" xmlDataType="decimal"/>
    </xmlCellPr>
  </singleXmlCell>
  <singleXmlCell id="209" xr6:uid="{00000000-000C-0000-FFFF-FFFFD0000000}" r="H111" connectionId="0">
    <xmlCellPr id="1" xr6:uid="{00000000-0010-0000-D000-000001000000}" uniqueName="P1075296">
      <xmlPr mapId="2" xpath="/PFI-IZD-POD/IFP-GFI-IZD-POD_1000370/P1075296" xmlDataType="decimal"/>
    </xmlCellPr>
  </singleXmlCell>
  <singleXmlCell id="210" xr6:uid="{00000000-000C-0000-FFFF-FFFFD1000000}" r="I111" connectionId="0">
    <xmlCellPr id="1" xr6:uid="{00000000-0010-0000-D100-000001000000}" uniqueName="P1075297">
      <xmlPr mapId="2" xpath="/PFI-IZD-POD/IFP-GFI-IZD-POD_1000370/P1075297" xmlDataType="decimal"/>
    </xmlCellPr>
  </singleXmlCell>
  <singleXmlCell id="211" xr6:uid="{00000000-000C-0000-FFFF-FFFFD2000000}" r="H112" connectionId="0">
    <xmlCellPr id="1" xr6:uid="{00000000-0010-0000-D200-000001000000}" uniqueName="P1075298">
      <xmlPr mapId="2" xpath="/PFI-IZD-POD/IFP-GFI-IZD-POD_1000370/P1075298" xmlDataType="decimal"/>
    </xmlCellPr>
  </singleXmlCell>
  <singleXmlCell id="212" xr6:uid="{00000000-000C-0000-FFFF-FFFFD3000000}" r="I112" connectionId="0">
    <xmlCellPr id="1" xr6:uid="{00000000-0010-0000-D300-000001000000}" uniqueName="P1075299">
      <xmlPr mapId="2" xpath="/PFI-IZD-POD/IFP-GFI-IZD-POD_1000370/P1075299" xmlDataType="decimal"/>
    </xmlCellPr>
  </singleXmlCell>
  <singleXmlCell id="213" xr6:uid="{00000000-000C-0000-FFFF-FFFFD4000000}" r="H113" connectionId="0">
    <xmlCellPr id="1" xr6:uid="{00000000-0010-0000-D400-000001000000}" uniqueName="P1075300">
      <xmlPr mapId="2" xpath="/PFI-IZD-POD/IFP-GFI-IZD-POD_1000370/P1075300" xmlDataType="decimal"/>
    </xmlCellPr>
  </singleXmlCell>
  <singleXmlCell id="214" xr6:uid="{00000000-000C-0000-FFFF-FFFFD5000000}" r="I113" connectionId="0">
    <xmlCellPr id="1" xr6:uid="{00000000-0010-0000-D500-000001000000}" uniqueName="P1075301">
      <xmlPr mapId="2" xpath="/PFI-IZD-POD/IFP-GFI-IZD-POD_1000370/P1075301" xmlDataType="decimal"/>
    </xmlCellPr>
  </singleXmlCell>
  <singleXmlCell id="215" xr6:uid="{00000000-000C-0000-FFFF-FFFFD6000000}" r="H114" connectionId="0">
    <xmlCellPr id="1" xr6:uid="{00000000-0010-0000-D600-000001000000}" uniqueName="P1075302">
      <xmlPr mapId="2" xpath="/PFI-IZD-POD/IFP-GFI-IZD-POD_1000370/P1075302" xmlDataType="decimal"/>
    </xmlCellPr>
  </singleXmlCell>
  <singleXmlCell id="216" xr6:uid="{00000000-000C-0000-FFFF-FFFFD7000000}" r="I114" connectionId="0">
    <xmlCellPr id="1" xr6:uid="{00000000-0010-0000-D700-000001000000}" uniqueName="P1075303">
      <xmlPr mapId="2" xpath="/PFI-IZD-POD/IFP-GFI-IZD-POD_1000370/P1075303" xmlDataType="decimal"/>
    </xmlCellPr>
  </singleXmlCell>
  <singleXmlCell id="217" xr6:uid="{00000000-000C-0000-FFFF-FFFFD8000000}" r="H115" connectionId="0">
    <xmlCellPr id="1" xr6:uid="{00000000-0010-0000-D800-000001000000}" uniqueName="P1075304">
      <xmlPr mapId="2" xpath="/PFI-IZD-POD/IFP-GFI-IZD-POD_1000370/P1075304" xmlDataType="decimal"/>
    </xmlCellPr>
  </singleXmlCell>
  <singleXmlCell id="218" xr6:uid="{00000000-000C-0000-FFFF-FFFFD9000000}" r="I115" connectionId="0">
    <xmlCellPr id="1" xr6:uid="{00000000-0010-0000-D900-000001000000}" uniqueName="P1075305">
      <xmlPr mapId="2" xpath="/PFI-IZD-POD/IFP-GFI-IZD-POD_1000370/P1075305" xmlDataType="decimal"/>
    </xmlCellPr>
  </singleXmlCell>
  <singleXmlCell id="219" xr6:uid="{00000000-000C-0000-FFFF-FFFFDA000000}" r="H116" connectionId="0">
    <xmlCellPr id="1" xr6:uid="{00000000-0010-0000-DA00-000001000000}" uniqueName="P1075306">
      <xmlPr mapId="2" xpath="/PFI-IZD-POD/IFP-GFI-IZD-POD_1000370/P1075306" xmlDataType="decimal"/>
    </xmlCellPr>
  </singleXmlCell>
  <singleXmlCell id="220" xr6:uid="{00000000-000C-0000-FFFF-FFFFDB000000}" r="I116" connectionId="0">
    <xmlCellPr id="1" xr6:uid="{00000000-0010-0000-DB00-000001000000}" uniqueName="P1075307">
      <xmlPr mapId="2" xpath="/PFI-IZD-POD/IFP-GFI-IZD-POD_1000370/P1075307" xmlDataType="decimal"/>
    </xmlCellPr>
  </singleXmlCell>
  <singleXmlCell id="221" xr6:uid="{00000000-000C-0000-FFFF-FFFFDC000000}" r="H117" connectionId="0">
    <xmlCellPr id="1" xr6:uid="{00000000-0010-0000-DC00-000001000000}" uniqueName="P1075308">
      <xmlPr mapId="2" xpath="/PFI-IZD-POD/IFP-GFI-IZD-POD_1000370/P1075308" xmlDataType="decimal"/>
    </xmlCellPr>
  </singleXmlCell>
  <singleXmlCell id="222" xr6:uid="{00000000-000C-0000-FFFF-FFFFDD000000}" r="I117" connectionId="0">
    <xmlCellPr id="1" xr6:uid="{00000000-0010-0000-DD00-000001000000}" uniqueName="P1075309">
      <xmlPr mapId="2" xpath="/PFI-IZD-POD/IFP-GFI-IZD-POD_1000370/P1075309" xmlDataType="decimal"/>
    </xmlCellPr>
  </singleXmlCell>
  <singleXmlCell id="223" xr6:uid="{00000000-000C-0000-FFFF-FFFFDE000000}" r="H118" connectionId="0">
    <xmlCellPr id="1" xr6:uid="{00000000-0010-0000-DE00-000001000000}" uniqueName="P1075310">
      <xmlPr mapId="2" xpath="/PFI-IZD-POD/IFP-GFI-IZD-POD_1000370/P1075310" xmlDataType="decimal"/>
    </xmlCellPr>
  </singleXmlCell>
  <singleXmlCell id="224" xr6:uid="{00000000-000C-0000-FFFF-FFFFDF000000}" r="I118" connectionId="0">
    <xmlCellPr id="1" xr6:uid="{00000000-0010-0000-DF00-000001000000}" uniqueName="P1075311">
      <xmlPr mapId="2" xpath="/PFI-IZD-POD/IFP-GFI-IZD-POD_1000370/P1075311" xmlDataType="decimal"/>
    </xmlCellPr>
  </singleXmlCell>
  <singleXmlCell id="225" xr6:uid="{00000000-000C-0000-FFFF-FFFFE0000000}" r="H119" connectionId="0">
    <xmlCellPr id="1" xr6:uid="{00000000-0010-0000-E000-000001000000}" uniqueName="P1075312">
      <xmlPr mapId="2" xpath="/PFI-IZD-POD/IFP-GFI-IZD-POD_1000370/P1075312" xmlDataType="decimal"/>
    </xmlCellPr>
  </singleXmlCell>
  <singleXmlCell id="226" xr6:uid="{00000000-000C-0000-FFFF-FFFFE1000000}" r="I119" connectionId="0">
    <xmlCellPr id="1" xr6:uid="{00000000-0010-0000-E100-000001000000}" uniqueName="P1075313">
      <xmlPr mapId="2" xpath="/PFI-IZD-POD/IFP-GFI-IZD-POD_1000370/P1075313" xmlDataType="decimal"/>
    </xmlCellPr>
  </singleXmlCell>
  <singleXmlCell id="227" xr6:uid="{00000000-000C-0000-FFFF-FFFFE2000000}" r="H120" connectionId="0">
    <xmlCellPr id="1" xr6:uid="{00000000-0010-0000-E200-000001000000}" uniqueName="P1075314">
      <xmlPr mapId="2" xpath="/PFI-IZD-POD/IFP-GFI-IZD-POD_1000370/P1075314" xmlDataType="decimal"/>
    </xmlCellPr>
  </singleXmlCell>
  <singleXmlCell id="228" xr6:uid="{00000000-000C-0000-FFFF-FFFFE3000000}" r="I120" connectionId="0">
    <xmlCellPr id="1" xr6:uid="{00000000-0010-0000-E300-000001000000}" uniqueName="P1075315">
      <xmlPr mapId="2" xpath="/PFI-IZD-POD/IFP-GFI-IZD-POD_1000370/P1075315" xmlDataType="decimal"/>
    </xmlCellPr>
  </singleXmlCell>
  <singleXmlCell id="229" xr6:uid="{00000000-000C-0000-FFFF-FFFFE4000000}" r="H121" connectionId="0">
    <xmlCellPr id="1" xr6:uid="{00000000-0010-0000-E400-000001000000}" uniqueName="P1075316">
      <xmlPr mapId="2" xpath="/PFI-IZD-POD/IFP-GFI-IZD-POD_1000370/P1075316" xmlDataType="decimal"/>
    </xmlCellPr>
  </singleXmlCell>
  <singleXmlCell id="230" xr6:uid="{00000000-000C-0000-FFFF-FFFFE5000000}" r="I121" connectionId="0">
    <xmlCellPr id="1" xr6:uid="{00000000-0010-0000-E500-000001000000}" uniqueName="P1075317">
      <xmlPr mapId="2" xpath="/PFI-IZD-POD/IFP-GFI-IZD-POD_1000370/P1075317" xmlDataType="decimal"/>
    </xmlCellPr>
  </singleXmlCell>
  <singleXmlCell id="231" xr6:uid="{00000000-000C-0000-FFFF-FFFFE6000000}" r="H122" connectionId="0">
    <xmlCellPr id="1" xr6:uid="{00000000-0010-0000-E600-000001000000}" uniqueName="P1075318">
      <xmlPr mapId="2" xpath="/PFI-IZD-POD/IFP-GFI-IZD-POD_1000370/P1075318" xmlDataType="decimal"/>
    </xmlCellPr>
  </singleXmlCell>
  <singleXmlCell id="232" xr6:uid="{00000000-000C-0000-FFFF-FFFFE7000000}" r="I122" connectionId="0">
    <xmlCellPr id="1" xr6:uid="{00000000-0010-0000-E700-000001000000}" uniqueName="P1075319">
      <xmlPr mapId="2" xpath="/PFI-IZD-POD/IFP-GFI-IZD-POD_1000370/P1075319" xmlDataType="decimal"/>
    </xmlCellPr>
  </singleXmlCell>
  <singleXmlCell id="233" xr6:uid="{00000000-000C-0000-FFFF-FFFFE8000000}" r="H123" connectionId="0">
    <xmlCellPr id="1" xr6:uid="{00000000-0010-0000-E800-000001000000}" uniqueName="P1075320">
      <xmlPr mapId="2" xpath="/PFI-IZD-POD/IFP-GFI-IZD-POD_1000370/P1075320" xmlDataType="decimal"/>
    </xmlCellPr>
  </singleXmlCell>
  <singleXmlCell id="234" xr6:uid="{00000000-000C-0000-FFFF-FFFFE9000000}" r="I123" connectionId="0">
    <xmlCellPr id="1" xr6:uid="{00000000-0010-0000-E900-000001000000}" uniqueName="P1075321">
      <xmlPr mapId="2" xpath="/PFI-IZD-POD/IFP-GFI-IZD-POD_1000370/P1075321" xmlDataType="decimal"/>
    </xmlCellPr>
  </singleXmlCell>
  <singleXmlCell id="235" xr6:uid="{00000000-000C-0000-FFFF-FFFFEA000000}" r="H124" connectionId="0">
    <xmlCellPr id="1" xr6:uid="{00000000-0010-0000-EA00-000001000000}" uniqueName="P1075322">
      <xmlPr mapId="2" xpath="/PFI-IZD-POD/IFP-GFI-IZD-POD_1000370/P1075322" xmlDataType="decimal"/>
    </xmlCellPr>
  </singleXmlCell>
  <singleXmlCell id="236" xr6:uid="{00000000-000C-0000-FFFF-FFFFEB000000}" r="I124" connectionId="0">
    <xmlCellPr id="1" xr6:uid="{00000000-0010-0000-EB00-000001000000}" uniqueName="P1075323">
      <xmlPr mapId="2" xpath="/PFI-IZD-POD/IFP-GFI-IZD-POD_1000370/P1075323" xmlDataType="decimal"/>
    </xmlCellPr>
  </singleXmlCell>
  <singleXmlCell id="237" xr6:uid="{00000000-000C-0000-FFFF-FFFFEC000000}" r="H125" connectionId="0">
    <xmlCellPr id="1" xr6:uid="{00000000-0010-0000-EC00-000001000000}" uniqueName="P1075324">
      <xmlPr mapId="2" xpath="/PFI-IZD-POD/IFP-GFI-IZD-POD_1000370/P1075324" xmlDataType="decimal"/>
    </xmlCellPr>
  </singleXmlCell>
  <singleXmlCell id="238" xr6:uid="{00000000-000C-0000-FFFF-FFFFED000000}" r="I125" connectionId="0">
    <xmlCellPr id="1" xr6:uid="{00000000-0010-0000-ED00-000001000000}" uniqueName="P1075325">
      <xmlPr mapId="2" xpath="/PFI-IZD-POD/IFP-GFI-IZD-POD_1000370/P1075325" xmlDataType="decimal"/>
    </xmlCellPr>
  </singleXmlCell>
  <singleXmlCell id="239" xr6:uid="{00000000-000C-0000-FFFF-FFFFEE000000}" r="H126" connectionId="0">
    <xmlCellPr id="1" xr6:uid="{00000000-0010-0000-EE00-000001000000}" uniqueName="P1075326">
      <xmlPr mapId="2" xpath="/PFI-IZD-POD/IFP-GFI-IZD-POD_1000370/P1075326" xmlDataType="decimal"/>
    </xmlCellPr>
  </singleXmlCell>
  <singleXmlCell id="240" xr6:uid="{00000000-000C-0000-FFFF-FFFFEF000000}" r="I126" connectionId="0">
    <xmlCellPr id="1" xr6:uid="{00000000-0010-0000-EF00-000001000000}" uniqueName="P1075327">
      <xmlPr mapId="2" xpath="/PFI-IZD-POD/IFP-GFI-IZD-POD_1000370/P1075327" xmlDataType="decimal"/>
    </xmlCellPr>
  </singleXmlCell>
  <singleXmlCell id="241" xr6:uid="{00000000-000C-0000-FFFF-FFFFF0000000}" r="H127" connectionId="0">
    <xmlCellPr id="1" xr6:uid="{00000000-0010-0000-F000-000001000000}" uniqueName="P1075328">
      <xmlPr mapId="2" xpath="/PFI-IZD-POD/IFP-GFI-IZD-POD_1000370/P1075328" xmlDataType="decimal"/>
    </xmlCellPr>
  </singleXmlCell>
  <singleXmlCell id="242" xr6:uid="{00000000-000C-0000-FFFF-FFFFF1000000}" r="I127" connectionId="0">
    <xmlCellPr id="1" xr6:uid="{00000000-0010-0000-F100-000001000000}" uniqueName="P1075329">
      <xmlPr mapId="2" xpath="/PFI-IZD-POD/IFP-GFI-IZD-POD_1000370/P1075329" xmlDataType="decimal"/>
    </xmlCellPr>
  </singleXmlCell>
  <singleXmlCell id="243" xr6:uid="{00000000-000C-0000-FFFF-FFFFF2000000}" r="H128" connectionId="0">
    <xmlCellPr id="1" xr6:uid="{00000000-0010-0000-F200-000001000000}" uniqueName="P1075330">
      <xmlPr mapId="2" xpath="/PFI-IZD-POD/IFP-GFI-IZD-POD_1000370/P1075330" xmlDataType="decimal"/>
    </xmlCellPr>
  </singleXmlCell>
  <singleXmlCell id="244" xr6:uid="{00000000-000C-0000-FFFF-FFFFF3000000}" r="I128" connectionId="0">
    <xmlCellPr id="1" xr6:uid="{00000000-0010-0000-F300-000001000000}" uniqueName="P1075331">
      <xmlPr mapId="2" xpath="/PFI-IZD-POD/IFP-GFI-IZD-POD_1000370/P1075331" xmlDataType="decimal"/>
    </xmlCellPr>
  </singleXmlCell>
  <singleXmlCell id="245" xr6:uid="{00000000-000C-0000-FFFF-FFFFF4000000}" r="H129" connectionId="0">
    <xmlCellPr id="1" xr6:uid="{00000000-0010-0000-F400-000001000000}" uniqueName="P1075332">
      <xmlPr mapId="2" xpath="/PFI-IZD-POD/IFP-GFI-IZD-POD_1000370/P1075332" xmlDataType="decimal"/>
    </xmlCellPr>
  </singleXmlCell>
  <singleXmlCell id="246" xr6:uid="{00000000-000C-0000-FFFF-FFFFF5000000}" r="I129" connectionId="0">
    <xmlCellPr id="1" xr6:uid="{00000000-0010-0000-F500-000001000000}" uniqueName="P1075333">
      <xmlPr mapId="2" xpath="/PFI-IZD-POD/IFP-GFI-IZD-POD_1000370/P1075333" xmlDataType="decimal"/>
    </xmlCellPr>
  </singleXmlCell>
  <singleXmlCell id="247" xr6:uid="{00000000-000C-0000-FFFF-FFFFF6000000}" r="H130" connectionId="0">
    <xmlCellPr id="1" xr6:uid="{00000000-0010-0000-F600-000001000000}" uniqueName="P1075334">
      <xmlPr mapId="2" xpath="/PFI-IZD-POD/IFP-GFI-IZD-POD_1000370/P1075334" xmlDataType="decimal"/>
    </xmlCellPr>
  </singleXmlCell>
  <singleXmlCell id="248" xr6:uid="{00000000-000C-0000-FFFF-FFFFF7000000}" r="I130" connectionId="0">
    <xmlCellPr id="1" xr6:uid="{00000000-0010-0000-F700-000001000000}" uniqueName="P1075335">
      <xmlPr mapId="2" xpath="/PFI-IZD-POD/IFP-GFI-IZD-POD_1000370/P1075335" xmlDataType="decimal"/>
    </xmlCellPr>
  </singleXmlCell>
  <singleXmlCell id="249" xr6:uid="{00000000-000C-0000-FFFF-FFFFF8000000}" r="H131" connectionId="0">
    <xmlCellPr id="1" xr6:uid="{00000000-0010-0000-F800-000001000000}" uniqueName="P1075336">
      <xmlPr mapId="2" xpath="/PFI-IZD-POD/IFP-GFI-IZD-POD_1000370/P1075336" xmlDataType="decimal"/>
    </xmlCellPr>
  </singleXmlCell>
  <singleXmlCell id="250" xr6:uid="{00000000-000C-0000-FFFF-FFFFF9000000}" r="I131" connectionId="0">
    <xmlCellPr id="1" xr6:uid="{00000000-0010-0000-F900-000001000000}" uniqueName="P1075337">
      <xmlPr mapId="2" xpath="/PFI-IZD-POD/IFP-GFI-IZD-POD_1000370/P1075337" xmlDataType="decimal"/>
    </xmlCellPr>
  </singleXmlCell>
  <singleXmlCell id="251" xr6:uid="{00000000-000C-0000-FFFF-FFFFFA000000}" r="H132" connectionId="0">
    <xmlCellPr id="1" xr6:uid="{00000000-0010-0000-FA00-000001000000}" uniqueName="P1075338">
      <xmlPr mapId="2" xpath="/PFI-IZD-POD/IFP-GFI-IZD-POD_1000370/P1075338" xmlDataType="decimal"/>
    </xmlCellPr>
  </singleXmlCell>
  <singleXmlCell id="252" xr6:uid="{00000000-000C-0000-FFFF-FFFFFB000000}" r="I132" connectionId="0">
    <xmlCellPr id="1" xr6:uid="{00000000-0010-0000-FB00-000001000000}" uniqueName="P1075339">
      <xmlPr mapId="2" xpath="/PFI-IZD-POD/IFP-GFI-IZD-POD_1000370/P1075339" xmlDataType="decimal"/>
    </xmlCellPr>
  </singleXmlCell>
  <singleXmlCell id="253" xr6:uid="{00000000-000C-0000-FFFF-FFFFFC000000}" r="H133" connectionId="0">
    <xmlCellPr id="1" xr6:uid="{00000000-0010-0000-FC00-000001000000}" uniqueName="P1075340">
      <xmlPr mapId="2" xpath="/PFI-IZD-POD/IFP-GFI-IZD-POD_1000370/P1075340" xmlDataType="decimal"/>
    </xmlCellPr>
  </singleXmlCell>
  <singleXmlCell id="254" xr6:uid="{00000000-000C-0000-FFFF-FFFFFD000000}" r="I133" connectionId="0">
    <xmlCellPr id="1" xr6:uid="{00000000-0010-0000-FD00-000001000000}" uniqueName="P1075341">
      <xmlPr mapId="2" xpath="/PFI-IZD-POD/IFP-GFI-IZD-POD_1000370/P1075341" xmlDataType="decimal"/>
    </xmlCellPr>
  </singleXmlCell>
  <singleXmlCell id="255" xr6:uid="{00000000-000C-0000-FFFF-FFFFFE000000}" r="H134" connectionId="0">
    <xmlCellPr id="1" xr6:uid="{00000000-0010-0000-FE00-000001000000}" uniqueName="P1075342">
      <xmlPr mapId="2" xpath="/PFI-IZD-POD/IFP-GFI-IZD-POD_1000370/P1075342" xmlDataType="decimal"/>
    </xmlCellPr>
  </singleXmlCell>
  <singleXmlCell id="256" xr6:uid="{00000000-000C-0000-FFFF-FFFFFF000000}" r="I134" connectionId="0">
    <xmlCellPr id="1" xr6:uid="{00000000-0010-0000-FF00-000001000000}" uniqueName="P1075343">
      <xmlPr mapId="2" xpath="/PFI-IZD-POD/IFP-GFI-IZD-POD_1000370/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00010000}" r="H7" connectionId="0">
    <xmlCellPr id="1" xr6:uid="{00000000-0010-0000-0001-000001000000}" uniqueName="P1076024">
      <xmlPr mapId="2" xpath="/PFI-IZD-POD/ISD-GFI-IZD-POD_1000371/P1076024" xmlDataType="decimal"/>
    </xmlCellPr>
  </singleXmlCell>
  <singleXmlCell id="258" xr6:uid="{00000000-000C-0000-FFFF-FFFF01010000}" r="I7" connectionId="0">
    <xmlCellPr id="1" xr6:uid="{00000000-0010-0000-0101-000001000000}" uniqueName="P1076032">
      <xmlPr mapId="2" xpath="/PFI-IZD-POD/ISD-GFI-IZD-POD_1000371/P1076032" xmlDataType="decimal"/>
    </xmlCellPr>
  </singleXmlCell>
  <singleXmlCell id="259" xr6:uid="{00000000-000C-0000-FFFF-FFFF02010000}" r="H8" connectionId="0">
    <xmlCellPr id="1" xr6:uid="{00000000-0010-0000-0201-000001000000}" uniqueName="P1076039">
      <xmlPr mapId="2" xpath="/PFI-IZD-POD/ISD-GFI-IZD-POD_1000371/P1076039" xmlDataType="decimal"/>
    </xmlCellPr>
  </singleXmlCell>
  <singleXmlCell id="260" xr6:uid="{00000000-000C-0000-FFFF-FFFF03010000}" r="I8" connectionId="0">
    <xmlCellPr id="1" xr6:uid="{00000000-0010-0000-0301-000001000000}" uniqueName="P1076041">
      <xmlPr mapId="2" xpath="/PFI-IZD-POD/ISD-GFI-IZD-POD_1000371/P1076041" xmlDataType="decimal"/>
    </xmlCellPr>
  </singleXmlCell>
  <singleXmlCell id="261" xr6:uid="{00000000-000C-0000-FFFF-FFFF04010000}" r="H9" connectionId="0">
    <xmlCellPr id="1" xr6:uid="{00000000-0010-0000-0401-000001000000}" uniqueName="P1076043">
      <xmlPr mapId="2" xpath="/PFI-IZD-POD/ISD-GFI-IZD-POD_1000371/P1076043" xmlDataType="decimal"/>
    </xmlCellPr>
  </singleXmlCell>
  <singleXmlCell id="262" xr6:uid="{00000000-000C-0000-FFFF-FFFF05010000}" r="I9" connectionId="0">
    <xmlCellPr id="1" xr6:uid="{00000000-0010-0000-0501-000001000000}" uniqueName="P1076046">
      <xmlPr mapId="2" xpath="/PFI-IZD-POD/ISD-GFI-IZD-POD_1000371/P1076046" xmlDataType="decimal"/>
    </xmlCellPr>
  </singleXmlCell>
  <singleXmlCell id="263" xr6:uid="{00000000-000C-0000-FFFF-FFFF06010000}" r="H10" connectionId="0">
    <xmlCellPr id="1" xr6:uid="{00000000-0010-0000-0601-000001000000}" uniqueName="P1076048">
      <xmlPr mapId="2" xpath="/PFI-IZD-POD/ISD-GFI-IZD-POD_1000371/P1076048" xmlDataType="decimal"/>
    </xmlCellPr>
  </singleXmlCell>
  <singleXmlCell id="264" xr6:uid="{00000000-000C-0000-FFFF-FFFF07010000}" r="I10" connectionId="0">
    <xmlCellPr id="1" xr6:uid="{00000000-0010-0000-0701-000001000000}" uniqueName="P1076052">
      <xmlPr mapId="2" xpath="/PFI-IZD-POD/ISD-GFI-IZD-POD_1000371/P1076052" xmlDataType="decimal"/>
    </xmlCellPr>
  </singleXmlCell>
  <singleXmlCell id="265" xr6:uid="{00000000-000C-0000-FFFF-FFFF08010000}" r="H11" connectionId="0">
    <xmlCellPr id="1" xr6:uid="{00000000-0010-0000-0801-000001000000}" uniqueName="P1076056">
      <xmlPr mapId="2" xpath="/PFI-IZD-POD/ISD-GFI-IZD-POD_1000371/P1076056" xmlDataType="decimal"/>
    </xmlCellPr>
  </singleXmlCell>
  <singleXmlCell id="266" xr6:uid="{00000000-000C-0000-FFFF-FFFF09010000}" r="I11" connectionId="0">
    <xmlCellPr id="1" xr6:uid="{00000000-0010-0000-0901-000001000000}" uniqueName="P1076058">
      <xmlPr mapId="2" xpath="/PFI-IZD-POD/ISD-GFI-IZD-POD_1000371/P1076058" xmlDataType="decimal"/>
    </xmlCellPr>
  </singleXmlCell>
  <singleXmlCell id="267" xr6:uid="{00000000-000C-0000-FFFF-FFFF0A010000}" r="H12" connectionId="0">
    <xmlCellPr id="1" xr6:uid="{00000000-0010-0000-0A01-000001000000}" uniqueName="P1076060">
      <xmlPr mapId="2" xpath="/PFI-IZD-POD/ISD-GFI-IZD-POD_1000371/P1076060" xmlDataType="decimal"/>
    </xmlCellPr>
  </singleXmlCell>
  <singleXmlCell id="268" xr6:uid="{00000000-000C-0000-FFFF-FFFF0B010000}" r="I12" connectionId="0">
    <xmlCellPr id="1" xr6:uid="{00000000-0010-0000-0B01-000001000000}" uniqueName="P1076062">
      <xmlPr mapId="2" xpath="/PFI-IZD-POD/ISD-GFI-IZD-POD_1000371/P1076062" xmlDataType="decimal"/>
    </xmlCellPr>
  </singleXmlCell>
  <singleXmlCell id="269" xr6:uid="{00000000-000C-0000-FFFF-FFFF0C010000}" r="H13" connectionId="0">
    <xmlCellPr id="1" xr6:uid="{00000000-0010-0000-0C01-000001000000}" uniqueName="P1076064">
      <xmlPr mapId="2" xpath="/PFI-IZD-POD/ISD-GFI-IZD-POD_1000371/P1076064" xmlDataType="decimal"/>
    </xmlCellPr>
  </singleXmlCell>
  <singleXmlCell id="270" xr6:uid="{00000000-000C-0000-FFFF-FFFF0D010000}" r="I13" connectionId="0">
    <xmlCellPr id="1" xr6:uid="{00000000-0010-0000-0D01-000001000000}" uniqueName="P1076066">
      <xmlPr mapId="2" xpath="/PFI-IZD-POD/ISD-GFI-IZD-POD_1000371/P1076066" xmlDataType="decimal"/>
    </xmlCellPr>
  </singleXmlCell>
  <singleXmlCell id="271" xr6:uid="{00000000-000C-0000-FFFF-FFFF0E010000}" r="H14" connectionId="0">
    <xmlCellPr id="1" xr6:uid="{00000000-0010-0000-0E01-000001000000}" uniqueName="P1076069">
      <xmlPr mapId="2" xpath="/PFI-IZD-POD/ISD-GFI-IZD-POD_1000371/P1076069" xmlDataType="decimal"/>
    </xmlCellPr>
  </singleXmlCell>
  <singleXmlCell id="272" xr6:uid="{00000000-000C-0000-FFFF-FFFF0F010000}" r="I14" connectionId="0">
    <xmlCellPr id="1" xr6:uid="{00000000-0010-0000-0F01-000001000000}" uniqueName="P1076071">
      <xmlPr mapId="2" xpath="/PFI-IZD-POD/ISD-GFI-IZD-POD_1000371/P1076071" xmlDataType="decimal"/>
    </xmlCellPr>
  </singleXmlCell>
  <singleXmlCell id="273" xr6:uid="{00000000-000C-0000-FFFF-FFFF10010000}" r="H15" connectionId="0">
    <xmlCellPr id="1" xr6:uid="{00000000-0010-0000-1001-000001000000}" uniqueName="P1076073">
      <xmlPr mapId="2" xpath="/PFI-IZD-POD/ISD-GFI-IZD-POD_1000371/P1076073" xmlDataType="decimal"/>
    </xmlCellPr>
  </singleXmlCell>
  <singleXmlCell id="274" xr6:uid="{00000000-000C-0000-FFFF-FFFF11010000}" r="I15" connectionId="0">
    <xmlCellPr id="1" xr6:uid="{00000000-0010-0000-1101-000001000000}" uniqueName="P1076076">
      <xmlPr mapId="2" xpath="/PFI-IZD-POD/ISD-GFI-IZD-POD_1000371/P1076076" xmlDataType="decimal"/>
    </xmlCellPr>
  </singleXmlCell>
  <singleXmlCell id="275" xr6:uid="{00000000-000C-0000-FFFF-FFFF12010000}" r="H16" connectionId="0">
    <xmlCellPr id="1" xr6:uid="{00000000-0010-0000-1201-000001000000}" uniqueName="P1076078">
      <xmlPr mapId="2" xpath="/PFI-IZD-POD/ISD-GFI-IZD-POD_1000371/P1076078" xmlDataType="decimal"/>
    </xmlCellPr>
  </singleXmlCell>
  <singleXmlCell id="276" xr6:uid="{00000000-000C-0000-FFFF-FFFF13010000}" r="I16" connectionId="0">
    <xmlCellPr id="1" xr6:uid="{00000000-0010-0000-1301-000001000000}" uniqueName="P1076080">
      <xmlPr mapId="2" xpath="/PFI-IZD-POD/ISD-GFI-IZD-POD_1000371/P1076080" xmlDataType="decimal"/>
    </xmlCellPr>
  </singleXmlCell>
  <singleXmlCell id="277" xr6:uid="{00000000-000C-0000-FFFF-FFFF14010000}" r="H17" connectionId="0">
    <xmlCellPr id="1" xr6:uid="{00000000-0010-0000-1401-000001000000}" uniqueName="P1076082">
      <xmlPr mapId="2" xpath="/PFI-IZD-POD/ISD-GFI-IZD-POD_1000371/P1076082" xmlDataType="decimal"/>
    </xmlCellPr>
  </singleXmlCell>
  <singleXmlCell id="278" xr6:uid="{00000000-000C-0000-FFFF-FFFF15010000}" r="I17" connectionId="0">
    <xmlCellPr id="1" xr6:uid="{00000000-0010-0000-1501-000001000000}" uniqueName="P1076084">
      <xmlPr mapId="2" xpath="/PFI-IZD-POD/ISD-GFI-IZD-POD_1000371/P1076084" xmlDataType="decimal"/>
    </xmlCellPr>
  </singleXmlCell>
  <singleXmlCell id="279" xr6:uid="{00000000-000C-0000-FFFF-FFFF16010000}" r="H18" connectionId="0">
    <xmlCellPr id="1" xr6:uid="{00000000-0010-0000-1601-000001000000}" uniqueName="P1076087">
      <xmlPr mapId="2" xpath="/PFI-IZD-POD/ISD-GFI-IZD-POD_1000371/P1076087" xmlDataType="decimal"/>
    </xmlCellPr>
  </singleXmlCell>
  <singleXmlCell id="280" xr6:uid="{00000000-000C-0000-FFFF-FFFF17010000}" r="I18" connectionId="0">
    <xmlCellPr id="1" xr6:uid="{00000000-0010-0000-1701-000001000000}" uniqueName="P1076090">
      <xmlPr mapId="2" xpath="/PFI-IZD-POD/ISD-GFI-IZD-POD_1000371/P1076090" xmlDataType="decimal"/>
    </xmlCellPr>
  </singleXmlCell>
  <singleXmlCell id="281" xr6:uid="{00000000-000C-0000-FFFF-FFFF18010000}" r="H19" connectionId="0">
    <xmlCellPr id="1" xr6:uid="{00000000-0010-0000-1801-000001000000}" uniqueName="P1076092">
      <xmlPr mapId="2" xpath="/PFI-IZD-POD/ISD-GFI-IZD-POD_1000371/P1076092" xmlDataType="decimal"/>
    </xmlCellPr>
  </singleXmlCell>
  <singleXmlCell id="282" xr6:uid="{00000000-000C-0000-FFFF-FFFF19010000}" r="I19" connectionId="0">
    <xmlCellPr id="1" xr6:uid="{00000000-0010-0000-1901-000001000000}" uniqueName="P1076094">
      <xmlPr mapId="2" xpath="/PFI-IZD-POD/ISD-GFI-IZD-POD_1000371/P1076094" xmlDataType="decimal"/>
    </xmlCellPr>
  </singleXmlCell>
  <singleXmlCell id="283" xr6:uid="{00000000-000C-0000-FFFF-FFFF1A010000}" r="H20" connectionId="0">
    <xmlCellPr id="1" xr6:uid="{00000000-0010-0000-1A01-000001000000}" uniqueName="P1076095">
      <xmlPr mapId="2" xpath="/PFI-IZD-POD/ISD-GFI-IZD-POD_1000371/P1076095" xmlDataType="decimal"/>
    </xmlCellPr>
  </singleXmlCell>
  <singleXmlCell id="284" xr6:uid="{00000000-000C-0000-FFFF-FFFF1B010000}" r="I20" connectionId="0">
    <xmlCellPr id="1" xr6:uid="{00000000-0010-0000-1B01-000001000000}" uniqueName="P1076098">
      <xmlPr mapId="2" xpath="/PFI-IZD-POD/ISD-GFI-IZD-POD_1000371/P1076098" xmlDataType="decimal"/>
    </xmlCellPr>
  </singleXmlCell>
  <singleXmlCell id="285" xr6:uid="{00000000-000C-0000-FFFF-FFFF1C010000}" r="H21" connectionId="0">
    <xmlCellPr id="1" xr6:uid="{00000000-0010-0000-1C01-000001000000}" uniqueName="P1076101">
      <xmlPr mapId="2" xpath="/PFI-IZD-POD/ISD-GFI-IZD-POD_1000371/P1076101" xmlDataType="decimal"/>
    </xmlCellPr>
  </singleXmlCell>
  <singleXmlCell id="286" xr6:uid="{00000000-000C-0000-FFFF-FFFF1D010000}" r="I21" connectionId="0">
    <xmlCellPr id="1" xr6:uid="{00000000-0010-0000-1D01-000001000000}" uniqueName="P1076103">
      <xmlPr mapId="2" xpath="/PFI-IZD-POD/ISD-GFI-IZD-POD_1000371/P1076103" xmlDataType="decimal"/>
    </xmlCellPr>
  </singleXmlCell>
  <singleXmlCell id="287" xr6:uid="{00000000-000C-0000-FFFF-FFFF1E010000}" r="H22" connectionId="0">
    <xmlCellPr id="1" xr6:uid="{00000000-0010-0000-1E01-000001000000}" uniqueName="P1076105">
      <xmlPr mapId="2" xpath="/PFI-IZD-POD/ISD-GFI-IZD-POD_1000371/P1076105" xmlDataType="decimal"/>
    </xmlCellPr>
  </singleXmlCell>
  <singleXmlCell id="288" xr6:uid="{00000000-000C-0000-FFFF-FFFF1F010000}" r="I22" connectionId="0">
    <xmlCellPr id="1" xr6:uid="{00000000-0010-0000-1F01-000001000000}" uniqueName="P1076107">
      <xmlPr mapId="2" xpath="/PFI-IZD-POD/ISD-GFI-IZD-POD_1000371/P1076107" xmlDataType="decimal"/>
    </xmlCellPr>
  </singleXmlCell>
  <singleXmlCell id="289" xr6:uid="{00000000-000C-0000-FFFF-FFFF20010000}" r="H23" connectionId="0">
    <xmlCellPr id="1" xr6:uid="{00000000-0010-0000-2001-000001000000}" uniqueName="P1076109">
      <xmlPr mapId="2" xpath="/PFI-IZD-POD/ISD-GFI-IZD-POD_1000371/P1076109" xmlDataType="decimal"/>
    </xmlCellPr>
  </singleXmlCell>
  <singleXmlCell id="290" xr6:uid="{00000000-000C-0000-FFFF-FFFF21010000}" r="I23" connectionId="0">
    <xmlCellPr id="1" xr6:uid="{00000000-0010-0000-2101-000001000000}" uniqueName="P1076111">
      <xmlPr mapId="2" xpath="/PFI-IZD-POD/ISD-GFI-IZD-POD_1000371/P1076111" xmlDataType="decimal"/>
    </xmlCellPr>
  </singleXmlCell>
  <singleXmlCell id="291" xr6:uid="{00000000-000C-0000-FFFF-FFFF22010000}" r="H24" connectionId="0">
    <xmlCellPr id="1" xr6:uid="{00000000-0010-0000-2201-000001000000}" uniqueName="P1076113">
      <xmlPr mapId="2" xpath="/PFI-IZD-POD/ISD-GFI-IZD-POD_1000371/P1076113" xmlDataType="decimal"/>
    </xmlCellPr>
  </singleXmlCell>
  <singleXmlCell id="292" xr6:uid="{00000000-000C-0000-FFFF-FFFF23010000}" r="I24" connectionId="0">
    <xmlCellPr id="1" xr6:uid="{00000000-0010-0000-2301-000001000000}" uniqueName="P1076115">
      <xmlPr mapId="2" xpath="/PFI-IZD-POD/ISD-GFI-IZD-POD_1000371/P1076115" xmlDataType="decimal"/>
    </xmlCellPr>
  </singleXmlCell>
  <singleXmlCell id="293" xr6:uid="{00000000-000C-0000-FFFF-FFFF24010000}" r="H25" connectionId="0">
    <xmlCellPr id="1" xr6:uid="{00000000-0010-0000-2401-000001000000}" uniqueName="P1076117">
      <xmlPr mapId="2" xpath="/PFI-IZD-POD/ISD-GFI-IZD-POD_1000371/P1076117" xmlDataType="decimal"/>
    </xmlCellPr>
  </singleXmlCell>
  <singleXmlCell id="294" xr6:uid="{00000000-000C-0000-FFFF-FFFF25010000}" r="I25" connectionId="0">
    <xmlCellPr id="1" xr6:uid="{00000000-0010-0000-2501-000001000000}" uniqueName="P1076122">
      <xmlPr mapId="2" xpath="/PFI-IZD-POD/ISD-GFI-IZD-POD_1000371/P1076122" xmlDataType="decimal"/>
    </xmlCellPr>
  </singleXmlCell>
  <singleXmlCell id="295" xr6:uid="{00000000-000C-0000-FFFF-FFFF26010000}" r="H26" connectionId="0">
    <xmlCellPr id="1" xr6:uid="{00000000-0010-0000-2601-000001000000}" uniqueName="P1076126">
      <xmlPr mapId="2" xpath="/PFI-IZD-POD/ISD-GFI-IZD-POD_1000371/P1076126" xmlDataType="decimal"/>
    </xmlCellPr>
  </singleXmlCell>
  <singleXmlCell id="296" xr6:uid="{00000000-000C-0000-FFFF-FFFF27010000}" r="I26" connectionId="0">
    <xmlCellPr id="1" xr6:uid="{00000000-0010-0000-2701-000001000000}" uniqueName="P1076128">
      <xmlPr mapId="2" xpath="/PFI-IZD-POD/ISD-GFI-IZD-POD_1000371/P1076128" xmlDataType="decimal"/>
    </xmlCellPr>
  </singleXmlCell>
  <singleXmlCell id="297" xr6:uid="{00000000-000C-0000-FFFF-FFFF28010000}" r="H27" connectionId="0">
    <xmlCellPr id="1" xr6:uid="{00000000-0010-0000-2801-000001000000}" uniqueName="P1076130">
      <xmlPr mapId="2" xpath="/PFI-IZD-POD/ISD-GFI-IZD-POD_1000371/P1076130" xmlDataType="decimal"/>
    </xmlCellPr>
  </singleXmlCell>
  <singleXmlCell id="298" xr6:uid="{00000000-000C-0000-FFFF-FFFF29010000}" r="I27" connectionId="0">
    <xmlCellPr id="1" xr6:uid="{00000000-0010-0000-2901-000001000000}" uniqueName="P1076132">
      <xmlPr mapId="2" xpath="/PFI-IZD-POD/ISD-GFI-IZD-POD_1000371/P1076132" xmlDataType="decimal"/>
    </xmlCellPr>
  </singleXmlCell>
  <singleXmlCell id="299" xr6:uid="{00000000-000C-0000-FFFF-FFFF2A010000}" r="H28" connectionId="0">
    <xmlCellPr id="1" xr6:uid="{00000000-0010-0000-2A01-000001000000}" uniqueName="P1076134">
      <xmlPr mapId="2" xpath="/PFI-IZD-POD/ISD-GFI-IZD-POD_1000371/P1076134" xmlDataType="decimal"/>
    </xmlCellPr>
  </singleXmlCell>
  <singleXmlCell id="300" xr6:uid="{00000000-000C-0000-FFFF-FFFF2B010000}" r="I28" connectionId="0">
    <xmlCellPr id="1" xr6:uid="{00000000-0010-0000-2B01-000001000000}" uniqueName="P1076136">
      <xmlPr mapId="2" xpath="/PFI-IZD-POD/ISD-GFI-IZD-POD_1000371/P1076136" xmlDataType="decimal"/>
    </xmlCellPr>
  </singleXmlCell>
  <singleXmlCell id="301" xr6:uid="{00000000-000C-0000-FFFF-FFFF2C010000}" r="H29" connectionId="0">
    <xmlCellPr id="1" xr6:uid="{00000000-0010-0000-2C01-000001000000}" uniqueName="P1076138">
      <xmlPr mapId="2" xpath="/PFI-IZD-POD/ISD-GFI-IZD-POD_1000371/P1076138" xmlDataType="decimal"/>
    </xmlCellPr>
  </singleXmlCell>
  <singleXmlCell id="302" xr6:uid="{00000000-000C-0000-FFFF-FFFF2D010000}" r="I29" connectionId="0">
    <xmlCellPr id="1" xr6:uid="{00000000-0010-0000-2D01-000001000000}" uniqueName="P1076140">
      <xmlPr mapId="2" xpath="/PFI-IZD-POD/ISD-GFI-IZD-POD_1000371/P1076140" xmlDataType="decimal"/>
    </xmlCellPr>
  </singleXmlCell>
  <singleXmlCell id="303" xr6:uid="{00000000-000C-0000-FFFF-FFFF2E010000}" r="H30" connectionId="0">
    <xmlCellPr id="1" xr6:uid="{00000000-0010-0000-2E01-000001000000}" uniqueName="P1076142">
      <xmlPr mapId="2" xpath="/PFI-IZD-POD/ISD-GFI-IZD-POD_1000371/P1076142" xmlDataType="decimal"/>
    </xmlCellPr>
  </singleXmlCell>
  <singleXmlCell id="304" xr6:uid="{00000000-000C-0000-FFFF-FFFF2F010000}" r="I30" connectionId="0">
    <xmlCellPr id="1" xr6:uid="{00000000-0010-0000-2F01-000001000000}" uniqueName="P1076144">
      <xmlPr mapId="2" xpath="/PFI-IZD-POD/ISD-GFI-IZD-POD_1000371/P1076144" xmlDataType="decimal"/>
    </xmlCellPr>
  </singleXmlCell>
  <singleXmlCell id="305" xr6:uid="{00000000-000C-0000-FFFF-FFFF30010000}" r="H31" connectionId="0">
    <xmlCellPr id="1" xr6:uid="{00000000-0010-0000-3001-000001000000}" uniqueName="P1076147">
      <xmlPr mapId="2" xpath="/PFI-IZD-POD/ISD-GFI-IZD-POD_1000371/P1076147" xmlDataType="decimal"/>
    </xmlCellPr>
  </singleXmlCell>
  <singleXmlCell id="306" xr6:uid="{00000000-000C-0000-FFFF-FFFF31010000}" r="I31" connectionId="0">
    <xmlCellPr id="1" xr6:uid="{00000000-0010-0000-3101-000001000000}" uniqueName="P1076150">
      <xmlPr mapId="2" xpath="/PFI-IZD-POD/ISD-GFI-IZD-POD_1000371/P1076150" xmlDataType="decimal"/>
    </xmlCellPr>
  </singleXmlCell>
  <singleXmlCell id="307" xr6:uid="{00000000-000C-0000-FFFF-FFFF32010000}" r="H32" connectionId="0">
    <xmlCellPr id="1" xr6:uid="{00000000-0010-0000-3201-000001000000}" uniqueName="P1076152">
      <xmlPr mapId="2" xpath="/PFI-IZD-POD/ISD-GFI-IZD-POD_1000371/P1076152" xmlDataType="decimal"/>
    </xmlCellPr>
  </singleXmlCell>
  <singleXmlCell id="308" xr6:uid="{00000000-000C-0000-FFFF-FFFF33010000}" r="I32" connectionId="0">
    <xmlCellPr id="1" xr6:uid="{00000000-0010-0000-3301-000001000000}" uniqueName="P1076154">
      <xmlPr mapId="2" xpath="/PFI-IZD-POD/ISD-GFI-IZD-POD_1000371/P1076154" xmlDataType="decimal"/>
    </xmlCellPr>
  </singleXmlCell>
  <singleXmlCell id="309" xr6:uid="{00000000-000C-0000-FFFF-FFFF34010000}" r="H33" connectionId="0">
    <xmlCellPr id="1" xr6:uid="{00000000-0010-0000-3401-000001000000}" uniqueName="P1076156">
      <xmlPr mapId="2" xpath="/PFI-IZD-POD/ISD-GFI-IZD-POD_1000371/P1076156" xmlDataType="decimal"/>
    </xmlCellPr>
  </singleXmlCell>
  <singleXmlCell id="310" xr6:uid="{00000000-000C-0000-FFFF-FFFF35010000}" r="I33" connectionId="0">
    <xmlCellPr id="1" xr6:uid="{00000000-0010-0000-3501-000001000000}" uniqueName="P1076158">
      <xmlPr mapId="2" xpath="/PFI-IZD-POD/ISD-GFI-IZD-POD_1000371/P1076158" xmlDataType="decimal"/>
    </xmlCellPr>
  </singleXmlCell>
  <singleXmlCell id="311" xr6:uid="{00000000-000C-0000-FFFF-FFFF36010000}" r="H34" connectionId="0">
    <xmlCellPr id="1" xr6:uid="{00000000-0010-0000-3601-000001000000}" uniqueName="P1076162">
      <xmlPr mapId="2" xpath="/PFI-IZD-POD/ISD-GFI-IZD-POD_1000371/P1076162" xmlDataType="decimal"/>
    </xmlCellPr>
  </singleXmlCell>
  <singleXmlCell id="312" xr6:uid="{00000000-000C-0000-FFFF-FFFF37010000}" r="I34" connectionId="0">
    <xmlCellPr id="1" xr6:uid="{00000000-0010-0000-3701-000001000000}" uniqueName="P1076164">
      <xmlPr mapId="2" xpath="/PFI-IZD-POD/ISD-GFI-IZD-POD_1000371/P1076164" xmlDataType="decimal"/>
    </xmlCellPr>
  </singleXmlCell>
  <singleXmlCell id="313" xr6:uid="{00000000-000C-0000-FFFF-FFFF38010000}" r="H35" connectionId="0">
    <xmlCellPr id="1" xr6:uid="{00000000-0010-0000-3801-000001000000}" uniqueName="P1076166">
      <xmlPr mapId="2" xpath="/PFI-IZD-POD/ISD-GFI-IZD-POD_1000371/P1076166" xmlDataType="decimal"/>
    </xmlCellPr>
  </singleXmlCell>
  <singleXmlCell id="314" xr6:uid="{00000000-000C-0000-FFFF-FFFF39010000}" r="I35" connectionId="0">
    <xmlCellPr id="1" xr6:uid="{00000000-0010-0000-3901-000001000000}" uniqueName="P1076168">
      <xmlPr mapId="2" xpath="/PFI-IZD-POD/ISD-GFI-IZD-POD_1000371/P1076168" xmlDataType="decimal"/>
    </xmlCellPr>
  </singleXmlCell>
  <singleXmlCell id="315" xr6:uid="{00000000-000C-0000-FFFF-FFFF3A010000}" r="H36" connectionId="0">
    <xmlCellPr id="1" xr6:uid="{00000000-0010-0000-3A01-000001000000}" uniqueName="P1076170">
      <xmlPr mapId="2" xpath="/PFI-IZD-POD/ISD-GFI-IZD-POD_1000371/P1076170" xmlDataType="decimal"/>
    </xmlCellPr>
  </singleXmlCell>
  <singleXmlCell id="316" xr6:uid="{00000000-000C-0000-FFFF-FFFF3B010000}" r="I36" connectionId="0">
    <xmlCellPr id="1" xr6:uid="{00000000-0010-0000-3B01-000001000000}" uniqueName="P1076173">
      <xmlPr mapId="2" xpath="/PFI-IZD-POD/ISD-GFI-IZD-POD_1000371/P1076173" xmlDataType="decimal"/>
    </xmlCellPr>
  </singleXmlCell>
  <singleXmlCell id="317" xr6:uid="{00000000-000C-0000-FFFF-FFFF3C010000}" r="H37" connectionId="0">
    <xmlCellPr id="1" xr6:uid="{00000000-0010-0000-3C01-000001000000}" uniqueName="P1076175">
      <xmlPr mapId="2" xpath="/PFI-IZD-POD/ISD-GFI-IZD-POD_1000371/P1076175" xmlDataType="decimal"/>
    </xmlCellPr>
  </singleXmlCell>
  <singleXmlCell id="318" xr6:uid="{00000000-000C-0000-FFFF-FFFF3D010000}" r="I37" connectionId="0">
    <xmlCellPr id="1" xr6:uid="{00000000-0010-0000-3D01-000001000000}" uniqueName="P1076178">
      <xmlPr mapId="2" xpath="/PFI-IZD-POD/ISD-GFI-IZD-POD_1000371/P1076178" xmlDataType="decimal"/>
    </xmlCellPr>
  </singleXmlCell>
  <singleXmlCell id="319" xr6:uid="{00000000-000C-0000-FFFF-FFFF3E010000}" r="H38" connectionId="0">
    <xmlCellPr id="1" xr6:uid="{00000000-0010-0000-3E01-000001000000}" uniqueName="P1076180">
      <xmlPr mapId="2" xpath="/PFI-IZD-POD/ISD-GFI-IZD-POD_1000371/P1076180" xmlDataType="decimal"/>
    </xmlCellPr>
  </singleXmlCell>
  <singleXmlCell id="320" xr6:uid="{00000000-000C-0000-FFFF-FFFF3F010000}" r="I38" connectionId="0">
    <xmlCellPr id="1" xr6:uid="{00000000-0010-0000-3F01-000001000000}" uniqueName="P1076182">
      <xmlPr mapId="2" xpath="/PFI-IZD-POD/ISD-GFI-IZD-POD_1000371/P1076182" xmlDataType="decimal"/>
    </xmlCellPr>
  </singleXmlCell>
  <singleXmlCell id="321" xr6:uid="{00000000-000C-0000-FFFF-FFFF40010000}" r="H39" connectionId="0">
    <xmlCellPr id="1" xr6:uid="{00000000-0010-0000-4001-000001000000}" uniqueName="P1076234">
      <xmlPr mapId="2" xpath="/PFI-IZD-POD/ISD-GFI-IZD-POD_1000371/P1076234" xmlDataType="decimal"/>
    </xmlCellPr>
  </singleXmlCell>
  <singleXmlCell id="322" xr6:uid="{00000000-000C-0000-FFFF-FFFF41010000}" r="I39" connectionId="0">
    <xmlCellPr id="1" xr6:uid="{00000000-0010-0000-4101-000001000000}" uniqueName="P1076236">
      <xmlPr mapId="2" xpath="/PFI-IZD-POD/ISD-GFI-IZD-POD_1000371/P1076236" xmlDataType="decimal"/>
    </xmlCellPr>
  </singleXmlCell>
  <singleXmlCell id="323" xr6:uid="{00000000-000C-0000-FFFF-FFFF42010000}" r="H40" connectionId="0">
    <xmlCellPr id="1" xr6:uid="{00000000-0010-0000-4201-000001000000}" uniqueName="P1076240">
      <xmlPr mapId="2" xpath="/PFI-IZD-POD/ISD-GFI-IZD-POD_1000371/P1076240" xmlDataType="decimal"/>
    </xmlCellPr>
  </singleXmlCell>
  <singleXmlCell id="324" xr6:uid="{00000000-000C-0000-FFFF-FFFF43010000}" r="I40" connectionId="0">
    <xmlCellPr id="1" xr6:uid="{00000000-0010-0000-4301-000001000000}" uniqueName="P1076243">
      <xmlPr mapId="2" xpath="/PFI-IZD-POD/ISD-GFI-IZD-POD_1000371/P1076243" xmlDataType="decimal"/>
    </xmlCellPr>
  </singleXmlCell>
  <singleXmlCell id="325" xr6:uid="{00000000-000C-0000-FFFF-FFFF44010000}" r="H41" connectionId="0">
    <xmlCellPr id="1" xr6:uid="{00000000-0010-0000-4401-000001000000}" uniqueName="P1076245">
      <xmlPr mapId="2" xpath="/PFI-IZD-POD/ISD-GFI-IZD-POD_1000371/P1076245" xmlDataType="decimal"/>
    </xmlCellPr>
  </singleXmlCell>
  <singleXmlCell id="326" xr6:uid="{00000000-000C-0000-FFFF-FFFF45010000}" r="I41" connectionId="0">
    <xmlCellPr id="1" xr6:uid="{00000000-0010-0000-4501-000001000000}" uniqueName="P1076247">
      <xmlPr mapId="2" xpath="/PFI-IZD-POD/ISD-GFI-IZD-POD_1000371/P1076247" xmlDataType="decimal"/>
    </xmlCellPr>
  </singleXmlCell>
  <singleXmlCell id="327" xr6:uid="{00000000-000C-0000-FFFF-FFFF46010000}" r="H42" connectionId="0">
    <xmlCellPr id="1" xr6:uid="{00000000-0010-0000-4601-000001000000}" uniqueName="P1076249">
      <xmlPr mapId="2" xpath="/PFI-IZD-POD/ISD-GFI-IZD-POD_1000371/P1076249" xmlDataType="decimal"/>
    </xmlCellPr>
  </singleXmlCell>
  <singleXmlCell id="328" xr6:uid="{00000000-000C-0000-FFFF-FFFF47010000}" r="I42" connectionId="0">
    <xmlCellPr id="1" xr6:uid="{00000000-0010-0000-4701-000001000000}" uniqueName="P1076251">
      <xmlPr mapId="2" xpath="/PFI-IZD-POD/ISD-GFI-IZD-POD_1000371/P1076251" xmlDataType="decimal"/>
    </xmlCellPr>
  </singleXmlCell>
  <singleXmlCell id="329" xr6:uid="{00000000-000C-0000-FFFF-FFFF48010000}" r="H43" connectionId="0">
    <xmlCellPr id="1" xr6:uid="{00000000-0010-0000-4801-000001000000}" uniqueName="P1076253">
      <xmlPr mapId="2" xpath="/PFI-IZD-POD/ISD-GFI-IZD-POD_1000371/P1076253" xmlDataType="decimal"/>
    </xmlCellPr>
  </singleXmlCell>
  <singleXmlCell id="330" xr6:uid="{00000000-000C-0000-FFFF-FFFF49010000}" r="I43" connectionId="0">
    <xmlCellPr id="1" xr6:uid="{00000000-0010-0000-4901-000001000000}" uniqueName="P1076255">
      <xmlPr mapId="2" xpath="/PFI-IZD-POD/ISD-GFI-IZD-POD_1000371/P1076255" xmlDataType="decimal"/>
    </xmlCellPr>
  </singleXmlCell>
  <singleXmlCell id="331" xr6:uid="{00000000-000C-0000-FFFF-FFFF4A010000}" r="H44" connectionId="0">
    <xmlCellPr id="1" xr6:uid="{00000000-0010-0000-4A01-000001000000}" uniqueName="P1076257">
      <xmlPr mapId="2" xpath="/PFI-IZD-POD/ISD-GFI-IZD-POD_1000371/P1076257" xmlDataType="decimal"/>
    </xmlCellPr>
  </singleXmlCell>
  <singleXmlCell id="332" xr6:uid="{00000000-000C-0000-FFFF-FFFF4B010000}" r="I44" connectionId="0">
    <xmlCellPr id="1" xr6:uid="{00000000-0010-0000-4B01-000001000000}" uniqueName="P1076259">
      <xmlPr mapId="2" xpath="/PFI-IZD-POD/ISD-GFI-IZD-POD_1000371/P1076259" xmlDataType="decimal"/>
    </xmlCellPr>
  </singleXmlCell>
  <singleXmlCell id="333" xr6:uid="{00000000-000C-0000-FFFF-FFFF4C010000}" r="H45" connectionId="0">
    <xmlCellPr id="1" xr6:uid="{00000000-0010-0000-4C01-000001000000}" uniqueName="P1076262">
      <xmlPr mapId="2" xpath="/PFI-IZD-POD/ISD-GFI-IZD-POD_1000371/P1076262" xmlDataType="decimal"/>
    </xmlCellPr>
  </singleXmlCell>
  <singleXmlCell id="334" xr6:uid="{00000000-000C-0000-FFFF-FFFF4D010000}" r="I45" connectionId="0">
    <xmlCellPr id="1" xr6:uid="{00000000-0010-0000-4D01-000001000000}" uniqueName="P1076264">
      <xmlPr mapId="2" xpath="/PFI-IZD-POD/ISD-GFI-IZD-POD_1000371/P1076264" xmlDataType="decimal"/>
    </xmlCellPr>
  </singleXmlCell>
  <singleXmlCell id="335" xr6:uid="{00000000-000C-0000-FFFF-FFFF4E010000}" r="H46" connectionId="0">
    <xmlCellPr id="1" xr6:uid="{00000000-0010-0000-4E01-000001000000}" uniqueName="P1076274">
      <xmlPr mapId="2" xpath="/PFI-IZD-POD/ISD-GFI-IZD-POD_1000371/P1076274" xmlDataType="decimal"/>
    </xmlCellPr>
  </singleXmlCell>
  <singleXmlCell id="336" xr6:uid="{00000000-000C-0000-FFFF-FFFF4F010000}" r="I46" connectionId="0">
    <xmlCellPr id="1" xr6:uid="{00000000-0010-0000-4F01-000001000000}" uniqueName="P1076276">
      <xmlPr mapId="2" xpath="/PFI-IZD-POD/ISD-GFI-IZD-POD_1000371/P1076276" xmlDataType="decimal"/>
    </xmlCellPr>
  </singleXmlCell>
  <singleXmlCell id="337" xr6:uid="{00000000-000C-0000-FFFF-FFFF50010000}" r="H47" connectionId="0">
    <xmlCellPr id="1" xr6:uid="{00000000-0010-0000-5001-000001000000}" uniqueName="P1076278">
      <xmlPr mapId="2" xpath="/PFI-IZD-POD/ISD-GFI-IZD-POD_1000371/P1076278" xmlDataType="decimal"/>
    </xmlCellPr>
  </singleXmlCell>
  <singleXmlCell id="338" xr6:uid="{00000000-000C-0000-FFFF-FFFF51010000}" r="I47" connectionId="0">
    <xmlCellPr id="1" xr6:uid="{00000000-0010-0000-5101-000001000000}" uniqueName="P1076280">
      <xmlPr mapId="2" xpath="/PFI-IZD-POD/ISD-GFI-IZD-POD_1000371/P1076280" xmlDataType="decimal"/>
    </xmlCellPr>
  </singleXmlCell>
  <singleXmlCell id="339" xr6:uid="{00000000-000C-0000-FFFF-FFFF52010000}" r="H48" connectionId="0">
    <xmlCellPr id="1" xr6:uid="{00000000-0010-0000-5201-000001000000}" uniqueName="P1076281">
      <xmlPr mapId="2" xpath="/PFI-IZD-POD/ISD-GFI-IZD-POD_1000371/P1076281" xmlDataType="decimal"/>
    </xmlCellPr>
  </singleXmlCell>
  <singleXmlCell id="340" xr6:uid="{00000000-000C-0000-FFFF-FFFF53010000}" r="I48" connectionId="0">
    <xmlCellPr id="1" xr6:uid="{00000000-0010-0000-5301-000001000000}" uniqueName="P1076282">
      <xmlPr mapId="2" xpath="/PFI-IZD-POD/ISD-GFI-IZD-POD_1000371/P1076282" xmlDataType="decimal"/>
    </xmlCellPr>
  </singleXmlCell>
  <singleXmlCell id="341" xr6:uid="{00000000-000C-0000-FFFF-FFFF54010000}" r="H49" connectionId="0">
    <xmlCellPr id="1" xr6:uid="{00000000-0010-0000-5401-000001000000}" uniqueName="P1076283">
      <xmlPr mapId="2" xpath="/PFI-IZD-POD/ISD-GFI-IZD-POD_1000371/P1076283" xmlDataType="decimal"/>
    </xmlCellPr>
  </singleXmlCell>
  <singleXmlCell id="342" xr6:uid="{00000000-000C-0000-FFFF-FFFF55010000}" r="I49" connectionId="0">
    <xmlCellPr id="1" xr6:uid="{00000000-0010-0000-5501-000001000000}" uniqueName="P1076284">
      <xmlPr mapId="2" xpath="/PFI-IZD-POD/ISD-GFI-IZD-POD_1000371/P1076284" xmlDataType="decimal"/>
    </xmlCellPr>
  </singleXmlCell>
  <singleXmlCell id="343" xr6:uid="{00000000-000C-0000-FFFF-FFFF56010000}" r="H50" connectionId="0">
    <xmlCellPr id="1" xr6:uid="{00000000-0010-0000-5601-000001000000}" uniqueName="P1076285">
      <xmlPr mapId="2" xpath="/PFI-IZD-POD/ISD-GFI-IZD-POD_1000371/P1076285" xmlDataType="decimal"/>
    </xmlCellPr>
  </singleXmlCell>
  <singleXmlCell id="344" xr6:uid="{00000000-000C-0000-FFFF-FFFF57010000}" r="I50" connectionId="0">
    <xmlCellPr id="1" xr6:uid="{00000000-0010-0000-5701-000001000000}" uniqueName="P1076286">
      <xmlPr mapId="2" xpath="/PFI-IZD-POD/ISD-GFI-IZD-POD_1000371/P1076286" xmlDataType="decimal"/>
    </xmlCellPr>
  </singleXmlCell>
  <singleXmlCell id="345" xr6:uid="{00000000-000C-0000-FFFF-FFFF58010000}" r="H51" connectionId="0">
    <xmlCellPr id="1" xr6:uid="{00000000-0010-0000-5801-000001000000}" uniqueName="P1076287">
      <xmlPr mapId="2" xpath="/PFI-IZD-POD/ISD-GFI-IZD-POD_1000371/P1076287" xmlDataType="decimal"/>
    </xmlCellPr>
  </singleXmlCell>
  <singleXmlCell id="346" xr6:uid="{00000000-000C-0000-FFFF-FFFF59010000}" r="I51" connectionId="0">
    <xmlCellPr id="1" xr6:uid="{00000000-0010-0000-5901-000001000000}" uniqueName="P1076288">
      <xmlPr mapId="2" xpath="/PFI-IZD-POD/ISD-GFI-IZD-POD_1000371/P1076288" xmlDataType="decimal"/>
    </xmlCellPr>
  </singleXmlCell>
  <singleXmlCell id="347" xr6:uid="{00000000-000C-0000-FFFF-FFFF5A010000}" r="H52" connectionId="0">
    <xmlCellPr id="1" xr6:uid="{00000000-0010-0000-5A01-000001000000}" uniqueName="P1076289">
      <xmlPr mapId="2" xpath="/PFI-IZD-POD/ISD-GFI-IZD-POD_1000371/P1076289" xmlDataType="decimal"/>
    </xmlCellPr>
  </singleXmlCell>
  <singleXmlCell id="348" xr6:uid="{00000000-000C-0000-FFFF-FFFF5B010000}" r="I52" connectionId="0">
    <xmlCellPr id="1" xr6:uid="{00000000-0010-0000-5B01-000001000000}" uniqueName="P1076291">
      <xmlPr mapId="2" xpath="/PFI-IZD-POD/ISD-GFI-IZD-POD_1000371/P1076291" xmlDataType="decimal"/>
    </xmlCellPr>
  </singleXmlCell>
  <singleXmlCell id="349" xr6:uid="{00000000-000C-0000-FFFF-FFFF5C010000}" r="H53" connectionId="0">
    <xmlCellPr id="1" xr6:uid="{00000000-0010-0000-5C01-000001000000}" uniqueName="P1076293">
      <xmlPr mapId="2" xpath="/PFI-IZD-POD/ISD-GFI-IZD-POD_1000371/P1076293" xmlDataType="decimal"/>
    </xmlCellPr>
  </singleXmlCell>
  <singleXmlCell id="350" xr6:uid="{00000000-000C-0000-FFFF-FFFF5D010000}" r="I53" connectionId="0">
    <xmlCellPr id="1" xr6:uid="{00000000-0010-0000-5D01-000001000000}" uniqueName="P1076295">
      <xmlPr mapId="2" xpath="/PFI-IZD-POD/ISD-GFI-IZD-POD_1000371/P1076295" xmlDataType="decimal"/>
    </xmlCellPr>
  </singleXmlCell>
  <singleXmlCell id="351" xr6:uid="{00000000-000C-0000-FFFF-FFFF5E010000}" r="H54" connectionId="0">
    <xmlCellPr id="1" xr6:uid="{00000000-0010-0000-5E01-000001000000}" uniqueName="P1076297">
      <xmlPr mapId="2" xpath="/PFI-IZD-POD/ISD-GFI-IZD-POD_1000371/P1076297" xmlDataType="decimal"/>
    </xmlCellPr>
  </singleXmlCell>
  <singleXmlCell id="352" xr6:uid="{00000000-000C-0000-FFFF-FFFF5F010000}" r="I54" connectionId="0">
    <xmlCellPr id="1" xr6:uid="{00000000-0010-0000-5F01-000001000000}" uniqueName="P1076299">
      <xmlPr mapId="2" xpath="/PFI-IZD-POD/ISD-GFI-IZD-POD_1000371/P1076299" xmlDataType="decimal"/>
    </xmlCellPr>
  </singleXmlCell>
  <singleXmlCell id="353" xr6:uid="{00000000-000C-0000-FFFF-FFFF60010000}" r="H55" connectionId="0">
    <xmlCellPr id="1" xr6:uid="{00000000-0010-0000-6001-000001000000}" uniqueName="P1076301">
      <xmlPr mapId="2" xpath="/PFI-IZD-POD/ISD-GFI-IZD-POD_1000371/P1076301" xmlDataType="decimal"/>
    </xmlCellPr>
  </singleXmlCell>
  <singleXmlCell id="354" xr6:uid="{00000000-000C-0000-FFFF-FFFF61010000}" r="I55" connectionId="0">
    <xmlCellPr id="1" xr6:uid="{00000000-0010-0000-6101-000001000000}" uniqueName="P1076303">
      <xmlPr mapId="2" xpath="/PFI-IZD-POD/ISD-GFI-IZD-POD_1000371/P1076303" xmlDataType="decimal"/>
    </xmlCellPr>
  </singleXmlCell>
  <singleXmlCell id="355" xr6:uid="{00000000-000C-0000-FFFF-FFFF62010000}" r="H56" connectionId="0">
    <xmlCellPr id="1" xr6:uid="{00000000-0010-0000-6201-000001000000}" uniqueName="P1076315">
      <xmlPr mapId="2" xpath="/PFI-IZD-POD/ISD-GFI-IZD-POD_1000371/P1076315" xmlDataType="decimal"/>
    </xmlCellPr>
  </singleXmlCell>
  <singleXmlCell id="356" xr6:uid="{00000000-000C-0000-FFFF-FFFF63010000}" r="I56" connectionId="0">
    <xmlCellPr id="1" xr6:uid="{00000000-0010-0000-6301-000001000000}" uniqueName="P1076317">
      <xmlPr mapId="2" xpath="/PFI-IZD-POD/ISD-GFI-IZD-POD_1000371/P1076317" xmlDataType="decimal"/>
    </xmlCellPr>
  </singleXmlCell>
  <singleXmlCell id="357" xr6:uid="{00000000-000C-0000-FFFF-FFFF64010000}" r="H57" connectionId="0">
    <xmlCellPr id="1" xr6:uid="{00000000-0010-0000-6401-000001000000}" uniqueName="P1076322">
      <xmlPr mapId="2" xpath="/PFI-IZD-POD/ISD-GFI-IZD-POD_1000371/P1076322" xmlDataType="decimal"/>
    </xmlCellPr>
  </singleXmlCell>
  <singleXmlCell id="358" xr6:uid="{00000000-000C-0000-FFFF-FFFF65010000}" r="I57" connectionId="0">
    <xmlCellPr id="1" xr6:uid="{00000000-0010-0000-6501-000001000000}" uniqueName="P1076324">
      <xmlPr mapId="2" xpath="/PFI-IZD-POD/ISD-GFI-IZD-POD_1000371/P1076324" xmlDataType="decimal"/>
    </xmlCellPr>
  </singleXmlCell>
  <singleXmlCell id="359" xr6:uid="{00000000-000C-0000-FFFF-FFFF66010000}" r="H58" connectionId="0">
    <xmlCellPr id="1" xr6:uid="{00000000-0010-0000-6601-000001000000}" uniqueName="P1076326">
      <xmlPr mapId="2" xpath="/PFI-IZD-POD/ISD-GFI-IZD-POD_1000371/P1076326" xmlDataType="decimal"/>
    </xmlCellPr>
  </singleXmlCell>
  <singleXmlCell id="360" xr6:uid="{00000000-000C-0000-FFFF-FFFF67010000}" r="I58" connectionId="0">
    <xmlCellPr id="1" xr6:uid="{00000000-0010-0000-6701-000001000000}" uniqueName="P1076330">
      <xmlPr mapId="2" xpath="/PFI-IZD-POD/ISD-GFI-IZD-POD_1000371/P1076330" xmlDataType="decimal"/>
    </xmlCellPr>
  </singleXmlCell>
  <singleXmlCell id="361" xr6:uid="{00000000-000C-0000-FFFF-FFFF68010000}" r="H59" connectionId="0">
    <xmlCellPr id="1" xr6:uid="{00000000-0010-0000-6801-000001000000}" uniqueName="P1076331">
      <xmlPr mapId="2" xpath="/PFI-IZD-POD/ISD-GFI-IZD-POD_1000371/P1076331" xmlDataType="decimal"/>
    </xmlCellPr>
  </singleXmlCell>
  <singleXmlCell id="362" xr6:uid="{00000000-000C-0000-FFFF-FFFF69010000}" r="I59" connectionId="0">
    <xmlCellPr id="1" xr6:uid="{00000000-0010-0000-6901-000001000000}" uniqueName="P1076332">
      <xmlPr mapId="2" xpath="/PFI-IZD-POD/ISD-GFI-IZD-POD_1000371/P1076332" xmlDataType="decimal"/>
    </xmlCellPr>
  </singleXmlCell>
  <singleXmlCell id="363" xr6:uid="{00000000-000C-0000-FFFF-FFFF6A010000}" r="H60" connectionId="0">
    <xmlCellPr id="1" xr6:uid="{00000000-0010-0000-6A01-000001000000}" uniqueName="P1076333">
      <xmlPr mapId="2" xpath="/PFI-IZD-POD/ISD-GFI-IZD-POD_1000371/P1076333" xmlDataType="decimal"/>
    </xmlCellPr>
  </singleXmlCell>
  <singleXmlCell id="364" xr6:uid="{00000000-000C-0000-FFFF-FFFF6B010000}" r="I60" connectionId="0">
    <xmlCellPr id="1" xr6:uid="{00000000-0010-0000-6B01-000001000000}" uniqueName="P1076334">
      <xmlPr mapId="2" xpath="/PFI-IZD-POD/ISD-GFI-IZD-POD_1000371/P1076334" xmlDataType="decimal"/>
    </xmlCellPr>
  </singleXmlCell>
  <singleXmlCell id="365" xr6:uid="{00000000-000C-0000-FFFF-FFFF6C010000}" r="H61" connectionId="0">
    <xmlCellPr id="1" xr6:uid="{00000000-0010-0000-6C01-000001000000}" uniqueName="P1076335">
      <xmlPr mapId="2" xpath="/PFI-IZD-POD/ISD-GFI-IZD-POD_1000371/P1076335" xmlDataType="decimal"/>
    </xmlCellPr>
  </singleXmlCell>
  <singleXmlCell id="366" xr6:uid="{00000000-000C-0000-FFFF-FFFF6D010000}" r="I61" connectionId="0">
    <xmlCellPr id="1" xr6:uid="{00000000-0010-0000-6D01-000001000000}" uniqueName="P1076336">
      <xmlPr mapId="2" xpath="/PFI-IZD-POD/ISD-GFI-IZD-POD_1000371/P1076336" xmlDataType="decimal"/>
    </xmlCellPr>
  </singleXmlCell>
  <singleXmlCell id="367" xr6:uid="{00000000-000C-0000-FFFF-FFFF6E010000}" r="H62" connectionId="0">
    <xmlCellPr id="1" xr6:uid="{00000000-0010-0000-6E01-000001000000}" uniqueName="P1076337">
      <xmlPr mapId="2" xpath="/PFI-IZD-POD/ISD-GFI-IZD-POD_1000371/P1076337" xmlDataType="decimal"/>
    </xmlCellPr>
  </singleXmlCell>
  <singleXmlCell id="368" xr6:uid="{00000000-000C-0000-FFFF-FFFF6F010000}" r="I62" connectionId="0">
    <xmlCellPr id="1" xr6:uid="{00000000-0010-0000-6F01-000001000000}" uniqueName="P1076338">
      <xmlPr mapId="2" xpath="/PFI-IZD-POD/ISD-GFI-IZD-POD_1000371/P1076338" xmlDataType="decimal"/>
    </xmlCellPr>
  </singleXmlCell>
  <singleXmlCell id="369" xr6:uid="{00000000-000C-0000-FFFF-FFFF70010000}" r="H63" connectionId="0">
    <xmlCellPr id="1" xr6:uid="{00000000-0010-0000-7001-000001000000}" uniqueName="P1076339">
      <xmlPr mapId="2" xpath="/PFI-IZD-POD/ISD-GFI-IZD-POD_1000371/P1076339" xmlDataType="decimal"/>
    </xmlCellPr>
  </singleXmlCell>
  <singleXmlCell id="370" xr6:uid="{00000000-000C-0000-FFFF-FFFF71010000}" r="I63" connectionId="0">
    <xmlCellPr id="1" xr6:uid="{00000000-0010-0000-7101-000001000000}" uniqueName="P1076340">
      <xmlPr mapId="2" xpath="/PFI-IZD-POD/ISD-GFI-IZD-POD_1000371/P1076340" xmlDataType="decimal"/>
    </xmlCellPr>
  </singleXmlCell>
  <singleXmlCell id="371" xr6:uid="{00000000-000C-0000-FFFF-FFFF72010000}" r="H64" connectionId="0">
    <xmlCellPr id="1" xr6:uid="{00000000-0010-0000-7201-000001000000}" uniqueName="P1076341">
      <xmlPr mapId="2" xpath="/PFI-IZD-POD/ISD-GFI-IZD-POD_1000371/P1076341" xmlDataType="decimal"/>
    </xmlCellPr>
  </singleXmlCell>
  <singleXmlCell id="372" xr6:uid="{00000000-000C-0000-FFFF-FFFF73010000}" r="I64" connectionId="0">
    <xmlCellPr id="1" xr6:uid="{00000000-0010-0000-7301-000001000000}" uniqueName="P1076342">
      <xmlPr mapId="2" xpath="/PFI-IZD-POD/ISD-GFI-IZD-POD_1000371/P1076342" xmlDataType="decimal"/>
    </xmlCellPr>
  </singleXmlCell>
  <singleXmlCell id="373" xr6:uid="{00000000-000C-0000-FFFF-FFFF74010000}" r="H65" connectionId="0">
    <xmlCellPr id="1" xr6:uid="{00000000-0010-0000-7401-000001000000}" uniqueName="P1076343">
      <xmlPr mapId="2" xpath="/PFI-IZD-POD/ISD-GFI-IZD-POD_1000371/P1076343" xmlDataType="decimal"/>
    </xmlCellPr>
  </singleXmlCell>
  <singleXmlCell id="374" xr6:uid="{00000000-000C-0000-FFFF-FFFF75010000}" r="I65" connectionId="0">
    <xmlCellPr id="1" xr6:uid="{00000000-0010-0000-7501-000001000000}" uniqueName="P1076344">
      <xmlPr mapId="2" xpath="/PFI-IZD-POD/ISD-GFI-IZD-POD_1000371/P1076344" xmlDataType="decimal"/>
    </xmlCellPr>
  </singleXmlCell>
  <singleXmlCell id="375" xr6:uid="{00000000-000C-0000-FFFF-FFFF76010000}" r="H66" connectionId="0">
    <xmlCellPr id="1" xr6:uid="{00000000-0010-0000-7601-000001000000}" uniqueName="P1076345">
      <xmlPr mapId="2" xpath="/PFI-IZD-POD/ISD-GFI-IZD-POD_1000371/P1076345" xmlDataType="decimal"/>
    </xmlCellPr>
  </singleXmlCell>
  <singleXmlCell id="376" xr6:uid="{00000000-000C-0000-FFFF-FFFF77010000}" r="I66" connectionId="0">
    <xmlCellPr id="1" xr6:uid="{00000000-0010-0000-7701-000001000000}" uniqueName="P1076346">
      <xmlPr mapId="2" xpath="/PFI-IZD-POD/ISD-GFI-IZD-POD_1000371/P1076346" xmlDataType="decimal"/>
    </xmlCellPr>
  </singleXmlCell>
  <singleXmlCell id="377" xr6:uid="{00000000-000C-0000-FFFF-FFFF78010000}" r="H67" connectionId="0">
    <xmlCellPr id="1" xr6:uid="{00000000-0010-0000-7801-000001000000}" uniqueName="P1076347">
      <xmlPr mapId="2" xpath="/PFI-IZD-POD/ISD-GFI-IZD-POD_1000371/P1076347" xmlDataType="decimal"/>
    </xmlCellPr>
  </singleXmlCell>
  <singleXmlCell id="378" xr6:uid="{00000000-000C-0000-FFFF-FFFF79010000}" r="I67" connectionId="0">
    <xmlCellPr id="1" xr6:uid="{00000000-0010-0000-7901-000001000000}" uniqueName="P1076348">
      <xmlPr mapId="2" xpath="/PFI-IZD-POD/ISD-GFI-IZD-POD_1000371/P1076348" xmlDataType="decimal"/>
    </xmlCellPr>
  </singleXmlCell>
  <singleXmlCell id="379" xr6:uid="{00000000-000C-0000-FFFF-FFFF7A010000}" r="H69" connectionId="0">
    <xmlCellPr id="1" xr6:uid="{00000000-0010-0000-7A01-000001000000}" uniqueName="P1076349">
      <xmlPr mapId="2" xpath="/PFI-IZD-POD/ISD-GFI-IZD-POD_1000371/P1076349" xmlDataType="decimal"/>
    </xmlCellPr>
  </singleXmlCell>
  <singleXmlCell id="380" xr6:uid="{00000000-000C-0000-FFFF-FFFF7B010000}" r="I69" connectionId="0">
    <xmlCellPr id="1" xr6:uid="{00000000-0010-0000-7B01-000001000000}" uniqueName="P1076350">
      <xmlPr mapId="2" xpath="/PFI-IZD-POD/ISD-GFI-IZD-POD_1000371/P1076350" xmlDataType="decimal"/>
    </xmlCellPr>
  </singleXmlCell>
  <singleXmlCell id="381" xr6:uid="{00000000-000C-0000-FFFF-FFFF7C010000}" r="H70" connectionId="0">
    <xmlCellPr id="1" xr6:uid="{00000000-0010-0000-7C01-000001000000}" uniqueName="P1076351">
      <xmlPr mapId="2" xpath="/PFI-IZD-POD/ISD-GFI-IZD-POD_1000371/P1076351" xmlDataType="decimal"/>
    </xmlCellPr>
  </singleXmlCell>
  <singleXmlCell id="382" xr6:uid="{00000000-000C-0000-FFFF-FFFF7D010000}" r="I70" connectionId="0">
    <xmlCellPr id="1" xr6:uid="{00000000-0010-0000-7D01-000001000000}" uniqueName="P1076352">
      <xmlPr mapId="2" xpath="/PFI-IZD-POD/ISD-GFI-IZD-POD_1000371/P1076352" xmlDataType="decimal"/>
    </xmlCellPr>
  </singleXmlCell>
  <singleXmlCell id="383" xr6:uid="{00000000-000C-0000-FFFF-FFFF7E010000}" r="H71" connectionId="0">
    <xmlCellPr id="1" xr6:uid="{00000000-0010-0000-7E01-000001000000}" uniqueName="P1076353">
      <xmlPr mapId="2" xpath="/PFI-IZD-POD/ISD-GFI-IZD-POD_1000371/P1076353" xmlDataType="decimal"/>
    </xmlCellPr>
  </singleXmlCell>
  <singleXmlCell id="384" xr6:uid="{00000000-000C-0000-FFFF-FFFF7F010000}" r="I71" connectionId="0">
    <xmlCellPr id="1" xr6:uid="{00000000-0010-0000-7F01-000001000000}" uniqueName="P1076354">
      <xmlPr mapId="2" xpath="/PFI-IZD-POD/ISD-GFI-IZD-POD_1000371/P1076354" xmlDataType="decimal"/>
    </xmlCellPr>
  </singleXmlCell>
  <singleXmlCell id="385" xr6:uid="{00000000-000C-0000-FFFF-FFFF80010000}" r="H72" connectionId="0">
    <xmlCellPr id="1" xr6:uid="{00000000-0010-0000-8001-000001000000}" uniqueName="P1076355">
      <xmlPr mapId="2" xpath="/PFI-IZD-POD/ISD-GFI-IZD-POD_1000371/P1076355" xmlDataType="decimal"/>
    </xmlCellPr>
  </singleXmlCell>
  <singleXmlCell id="386" xr6:uid="{00000000-000C-0000-FFFF-FFFF81010000}" r="I72" connectionId="0">
    <xmlCellPr id="1" xr6:uid="{00000000-0010-0000-8101-000001000000}" uniqueName="P1076356">
      <xmlPr mapId="2" xpath="/PFI-IZD-POD/ISD-GFI-IZD-POD_1000371/P1076356" xmlDataType="decimal"/>
    </xmlCellPr>
  </singleXmlCell>
  <singleXmlCell id="387" xr6:uid="{00000000-000C-0000-FFFF-FFFF82010000}" r="H73" connectionId="0">
    <xmlCellPr id="1" xr6:uid="{00000000-0010-0000-8201-000001000000}" uniqueName="P1076357">
      <xmlPr mapId="2" xpath="/PFI-IZD-POD/ISD-GFI-IZD-POD_1000371/P1076357" xmlDataType="decimal"/>
    </xmlCellPr>
  </singleXmlCell>
  <singleXmlCell id="388" xr6:uid="{00000000-000C-0000-FFFF-FFFF83010000}" r="I73" connectionId="0">
    <xmlCellPr id="1" xr6:uid="{00000000-0010-0000-8301-000001000000}" uniqueName="P1076358">
      <xmlPr mapId="2" xpath="/PFI-IZD-POD/ISD-GFI-IZD-POD_1000371/P1076358" xmlDataType="decimal"/>
    </xmlCellPr>
  </singleXmlCell>
  <singleXmlCell id="389" xr6:uid="{00000000-000C-0000-FFFF-FFFF84010000}" r="H74" connectionId="0">
    <xmlCellPr id="1" xr6:uid="{00000000-0010-0000-8401-000001000000}" uniqueName="P1076359">
      <xmlPr mapId="2" xpath="/PFI-IZD-POD/ISD-GFI-IZD-POD_1000371/P1076359" xmlDataType="decimal"/>
    </xmlCellPr>
  </singleXmlCell>
  <singleXmlCell id="390" xr6:uid="{00000000-000C-0000-FFFF-FFFF85010000}" r="I74" connectionId="0">
    <xmlCellPr id="1" xr6:uid="{00000000-0010-0000-8501-000001000000}" uniqueName="P1076360">
      <xmlPr mapId="2" xpath="/PFI-IZD-POD/ISD-GFI-IZD-POD_1000371/P1076360" xmlDataType="decimal"/>
    </xmlCellPr>
  </singleXmlCell>
  <singleXmlCell id="391" xr6:uid="{00000000-000C-0000-FFFF-FFFF86010000}" r="H76" connectionId="0">
    <xmlCellPr id="1" xr6:uid="{00000000-0010-0000-8601-000001000000}" uniqueName="P1076361">
      <xmlPr mapId="2" xpath="/PFI-IZD-POD/ISD-GFI-IZD-POD_1000371/P1076361" xmlDataType="decimal"/>
    </xmlCellPr>
  </singleXmlCell>
  <singleXmlCell id="392" xr6:uid="{00000000-000C-0000-FFFF-FFFF87010000}" r="I76" connectionId="0">
    <xmlCellPr id="1" xr6:uid="{00000000-0010-0000-8701-000001000000}" uniqueName="P1076362">
      <xmlPr mapId="2" xpath="/PFI-IZD-POD/ISD-GFI-IZD-POD_1000371/P1076362" xmlDataType="decimal"/>
    </xmlCellPr>
  </singleXmlCell>
  <singleXmlCell id="393" xr6:uid="{00000000-000C-0000-FFFF-FFFF88010000}" r="H77" connectionId="0">
    <xmlCellPr id="1" xr6:uid="{00000000-0010-0000-8801-000001000000}" uniqueName="P1076363">
      <xmlPr mapId="2" xpath="/PFI-IZD-POD/ISD-GFI-IZD-POD_1000371/P1076363" xmlDataType="decimal"/>
    </xmlCellPr>
  </singleXmlCell>
  <singleXmlCell id="394" xr6:uid="{00000000-000C-0000-FFFF-FFFF89010000}" r="I77" connectionId="0">
    <xmlCellPr id="1" xr6:uid="{00000000-0010-0000-8901-000001000000}" uniqueName="P1076364">
      <xmlPr mapId="2" xpath="/PFI-IZD-POD/ISD-GFI-IZD-POD_1000371/P1076364" xmlDataType="decimal"/>
    </xmlCellPr>
  </singleXmlCell>
  <singleXmlCell id="395" xr6:uid="{00000000-000C-0000-FFFF-FFFF8A010000}" r="H78" connectionId="0">
    <xmlCellPr id="1" xr6:uid="{00000000-0010-0000-8A01-000001000000}" uniqueName="P1076365">
      <xmlPr mapId="2" xpath="/PFI-IZD-POD/ISD-GFI-IZD-POD_1000371/P1076365" xmlDataType="decimal"/>
    </xmlCellPr>
  </singleXmlCell>
  <singleXmlCell id="396" xr6:uid="{00000000-000C-0000-FFFF-FFFF8B010000}" r="I78" connectionId="0">
    <xmlCellPr id="1" xr6:uid="{00000000-0010-0000-8B01-000001000000}" uniqueName="P1076366">
      <xmlPr mapId="2" xpath="/PFI-IZD-POD/ISD-GFI-IZD-POD_1000371/P1076366" xmlDataType="decimal"/>
    </xmlCellPr>
  </singleXmlCell>
  <singleXmlCell id="397" xr6:uid="{00000000-000C-0000-FFFF-FFFF8C010000}" r="H79" connectionId="0">
    <xmlCellPr id="1" xr6:uid="{00000000-0010-0000-8C01-000001000000}" uniqueName="P1076367">
      <xmlPr mapId="2" xpath="/PFI-IZD-POD/ISD-GFI-IZD-POD_1000371/P1076367" xmlDataType="decimal"/>
    </xmlCellPr>
  </singleXmlCell>
  <singleXmlCell id="398" xr6:uid="{00000000-000C-0000-FFFF-FFFF8D010000}" r="I79" connectionId="0">
    <xmlCellPr id="1" xr6:uid="{00000000-0010-0000-8D01-000001000000}" uniqueName="P1076368">
      <xmlPr mapId="2" xpath="/PFI-IZD-POD/ISD-GFI-IZD-POD_1000371/P1076368" xmlDataType="decimal"/>
    </xmlCellPr>
  </singleXmlCell>
  <singleXmlCell id="399" xr6:uid="{00000000-000C-0000-FFFF-FFFF8E010000}" r="H80" connectionId="0">
    <xmlCellPr id="1" xr6:uid="{00000000-0010-0000-8E01-000001000000}" uniqueName="P1076369">
      <xmlPr mapId="2" xpath="/PFI-IZD-POD/ISD-GFI-IZD-POD_1000371/P1076369" xmlDataType="decimal"/>
    </xmlCellPr>
  </singleXmlCell>
  <singleXmlCell id="400" xr6:uid="{00000000-000C-0000-FFFF-FFFF8F010000}" r="I80" connectionId="0">
    <xmlCellPr id="1" xr6:uid="{00000000-0010-0000-8F01-000001000000}" uniqueName="P1076370">
      <xmlPr mapId="2" xpath="/PFI-IZD-POD/ISD-GFI-IZD-POD_1000371/P1076370" xmlDataType="decimal"/>
    </xmlCellPr>
  </singleXmlCell>
  <singleXmlCell id="401" xr6:uid="{00000000-000C-0000-FFFF-FFFF90010000}" r="H81" connectionId="0">
    <xmlCellPr id="1" xr6:uid="{00000000-0010-0000-9001-000001000000}" uniqueName="P1076371">
      <xmlPr mapId="2" xpath="/PFI-IZD-POD/ISD-GFI-IZD-POD_1000371/P1076371" xmlDataType="decimal"/>
    </xmlCellPr>
  </singleXmlCell>
  <singleXmlCell id="402" xr6:uid="{00000000-000C-0000-FFFF-FFFF91010000}" r="I81" connectionId="0">
    <xmlCellPr id="1" xr6:uid="{00000000-0010-0000-9101-000001000000}" uniqueName="P1076372">
      <xmlPr mapId="2" xpath="/PFI-IZD-POD/ISD-GFI-IZD-POD_1000371/P1076372" xmlDataType="decimal"/>
    </xmlCellPr>
  </singleXmlCell>
  <singleXmlCell id="403" xr6:uid="{00000000-000C-0000-FFFF-FFFF92010000}" r="H82" connectionId="0">
    <xmlCellPr id="1" xr6:uid="{00000000-0010-0000-9201-000001000000}" uniqueName="P1076373">
      <xmlPr mapId="2" xpath="/PFI-IZD-POD/ISD-GFI-IZD-POD_1000371/P1076373" xmlDataType="decimal"/>
    </xmlCellPr>
  </singleXmlCell>
  <singleXmlCell id="404" xr6:uid="{00000000-000C-0000-FFFF-FFFF93010000}" r="I82" connectionId="0">
    <xmlCellPr id="1" xr6:uid="{00000000-0010-0000-9301-000001000000}" uniqueName="P1076374">
      <xmlPr mapId="2" xpath="/PFI-IZD-POD/ISD-GFI-IZD-POD_1000371/P1076374" xmlDataType="decimal"/>
    </xmlCellPr>
  </singleXmlCell>
  <singleXmlCell id="405" xr6:uid="{00000000-000C-0000-FFFF-FFFF94010000}" r="H84" connectionId="0">
    <xmlCellPr id="1" xr6:uid="{00000000-0010-0000-9401-000001000000}" uniqueName="P1076375">
      <xmlPr mapId="2" xpath="/PFI-IZD-POD/ISD-GFI-IZD-POD_1000371/P1076375" xmlDataType="decimal"/>
    </xmlCellPr>
  </singleXmlCell>
  <singleXmlCell id="406" xr6:uid="{00000000-000C-0000-FFFF-FFFF95010000}" r="I84" connectionId="0">
    <xmlCellPr id="1" xr6:uid="{00000000-0010-0000-9501-000001000000}" uniqueName="P1076376">
      <xmlPr mapId="2" xpath="/PFI-IZD-POD/ISD-GFI-IZD-POD_1000371/P1076376" xmlDataType="decimal"/>
    </xmlCellPr>
  </singleXmlCell>
  <singleXmlCell id="407" xr6:uid="{00000000-000C-0000-FFFF-FFFF96010000}" r="H85" connectionId="0">
    <xmlCellPr id="1" xr6:uid="{00000000-0010-0000-9601-000001000000}" uniqueName="P1076377">
      <xmlPr mapId="2" xpath="/PFI-IZD-POD/ISD-GFI-IZD-POD_1000371/P1076377" xmlDataType="decimal"/>
    </xmlCellPr>
  </singleXmlCell>
  <singleXmlCell id="408" xr6:uid="{00000000-000C-0000-FFFF-FFFF97010000}" r="I85" connectionId="0">
    <xmlCellPr id="1" xr6:uid="{00000000-0010-0000-9701-000001000000}" uniqueName="P1076378">
      <xmlPr mapId="2" xpath="/PFI-IZD-POD/ISD-GFI-IZD-POD_1000371/P1076378" xmlDataType="decimal"/>
    </xmlCellPr>
  </singleXmlCell>
  <singleXmlCell id="409" xr6:uid="{00000000-000C-0000-FFFF-FFFF98010000}" r="H86" connectionId="0">
    <xmlCellPr id="1" xr6:uid="{00000000-0010-0000-9801-000001000000}" uniqueName="P1076379">
      <xmlPr mapId="2" xpath="/PFI-IZD-POD/ISD-GFI-IZD-POD_1000371/P1076379" xmlDataType="decimal"/>
    </xmlCellPr>
  </singleXmlCell>
  <singleXmlCell id="410" xr6:uid="{00000000-000C-0000-FFFF-FFFF99010000}" r="I86" connectionId="0">
    <xmlCellPr id="1" xr6:uid="{00000000-0010-0000-9901-000001000000}" uniqueName="P1076380">
      <xmlPr mapId="2" xpath="/PFI-IZD-POD/ISD-GFI-IZD-POD_1000371/P1076380" xmlDataType="decimal"/>
    </xmlCellPr>
  </singleXmlCell>
  <singleXmlCell id="411" xr6:uid="{00000000-000C-0000-FFFF-FFFF9A010000}" r="H88" connectionId="0">
    <xmlCellPr id="1" xr6:uid="{00000000-0010-0000-9A01-000001000000}" uniqueName="P1076381">
      <xmlPr mapId="2" xpath="/PFI-IZD-POD/ISD-GFI-IZD-POD_1000371/P1076381" xmlDataType="decimal"/>
    </xmlCellPr>
  </singleXmlCell>
  <singleXmlCell id="412" xr6:uid="{00000000-000C-0000-FFFF-FFFF9B010000}" r="I88" connectionId="0">
    <xmlCellPr id="1" xr6:uid="{00000000-0010-0000-9B01-000001000000}" uniqueName="P1076382">
      <xmlPr mapId="2" xpath="/PFI-IZD-POD/ISD-GFI-IZD-POD_1000371/P1076382" xmlDataType="decimal"/>
    </xmlCellPr>
  </singleXmlCell>
  <singleXmlCell id="413" xr6:uid="{00000000-000C-0000-FFFF-FFFF9C010000}" r="H89" connectionId="0">
    <xmlCellPr id="1" xr6:uid="{00000000-0010-0000-9C01-000001000000}" uniqueName="P1076383">
      <xmlPr mapId="2" xpath="/PFI-IZD-POD/ISD-GFI-IZD-POD_1000371/P1076383" xmlDataType="decimal"/>
    </xmlCellPr>
  </singleXmlCell>
  <singleXmlCell id="414" xr6:uid="{00000000-000C-0000-FFFF-FFFF9D010000}" r="I89" connectionId="0">
    <xmlCellPr id="1" xr6:uid="{00000000-0010-0000-9D01-000001000000}" uniqueName="P1076384">
      <xmlPr mapId="2" xpath="/PFI-IZD-POD/ISD-GFI-IZD-POD_1000371/P1076384" xmlDataType="decimal"/>
    </xmlCellPr>
  </singleXmlCell>
  <singleXmlCell id="415" xr6:uid="{00000000-000C-0000-FFFF-FFFF9E010000}" r="H90" connectionId="0">
    <xmlCellPr id="1" xr6:uid="{00000000-0010-0000-9E01-000001000000}" uniqueName="P1122052">
      <xmlPr mapId="2" xpath="/PFI-IZD-POD/ISD-GFI-IZD-POD_1000371/P1122052" xmlDataType="decimal"/>
    </xmlCellPr>
  </singleXmlCell>
  <singleXmlCell id="416" xr6:uid="{00000000-000C-0000-FFFF-FFFF9F010000}" r="I90" connectionId="0">
    <xmlCellPr id="1" xr6:uid="{00000000-0010-0000-9F01-000001000000}" uniqueName="P1122053">
      <xmlPr mapId="2" xpath="/PFI-IZD-POD/ISD-GFI-IZD-POD_1000371/P1122053" xmlDataType="decimal"/>
    </xmlCellPr>
  </singleXmlCell>
  <singleXmlCell id="417" xr6:uid="{00000000-000C-0000-FFFF-FFFFA0010000}" r="H91" connectionId="0">
    <xmlCellPr id="1" xr6:uid="{00000000-0010-0000-A001-000001000000}" uniqueName="P1122054">
      <xmlPr mapId="2" xpath="/PFI-IZD-POD/ISD-GFI-IZD-POD_1000371/P1122054" xmlDataType="decimal"/>
    </xmlCellPr>
  </singleXmlCell>
  <singleXmlCell id="418" xr6:uid="{00000000-000C-0000-FFFF-FFFFA1010000}" r="I91" connectionId="0">
    <xmlCellPr id="1" xr6:uid="{00000000-0010-0000-A101-000001000000}" uniqueName="P1122055">
      <xmlPr mapId="2" xpath="/PFI-IZD-POD/ISD-GFI-IZD-POD_1000371/P1122055" xmlDataType="decimal"/>
    </xmlCellPr>
  </singleXmlCell>
  <singleXmlCell id="419" xr6:uid="{00000000-000C-0000-FFFF-FFFFA2010000}" r="H92" connectionId="0">
    <xmlCellPr id="1" xr6:uid="{00000000-0010-0000-A201-000001000000}" uniqueName="P1122056">
      <xmlPr mapId="2" xpath="/PFI-IZD-POD/ISD-GFI-IZD-POD_1000371/P1122056" xmlDataType="decimal"/>
    </xmlCellPr>
  </singleXmlCell>
  <singleXmlCell id="420" xr6:uid="{00000000-000C-0000-FFFF-FFFFA3010000}" r="I92" connectionId="0">
    <xmlCellPr id="1" xr6:uid="{00000000-0010-0000-A301-000001000000}" uniqueName="P1122057">
      <xmlPr mapId="2" xpath="/PFI-IZD-POD/ISD-GFI-IZD-POD_1000371/P1122057" xmlDataType="decimal"/>
    </xmlCellPr>
  </singleXmlCell>
  <singleXmlCell id="421" xr6:uid="{00000000-000C-0000-FFFF-FFFFA4010000}" r="H93" connectionId="0">
    <xmlCellPr id="1" xr6:uid="{00000000-0010-0000-A401-000001000000}" uniqueName="P1122058">
      <xmlPr mapId="2" xpath="/PFI-IZD-POD/ISD-GFI-IZD-POD_1000371/P1122058" xmlDataType="decimal"/>
    </xmlCellPr>
  </singleXmlCell>
  <singleXmlCell id="422" xr6:uid="{00000000-000C-0000-FFFF-FFFFA5010000}" r="I93" connectionId="0">
    <xmlCellPr id="1" xr6:uid="{00000000-0010-0000-A501-000001000000}" uniqueName="P1122059">
      <xmlPr mapId="2" xpath="/PFI-IZD-POD/ISD-GFI-IZD-POD_1000371/P1122059" xmlDataType="decimal"/>
    </xmlCellPr>
  </singleXmlCell>
  <singleXmlCell id="423" xr6:uid="{00000000-000C-0000-FFFF-FFFFA6010000}" r="H94" connectionId="0">
    <xmlCellPr id="1" xr6:uid="{00000000-0010-0000-A601-000001000000}" uniqueName="P1122060">
      <xmlPr mapId="2" xpath="/PFI-IZD-POD/ISD-GFI-IZD-POD_1000371/P1122060" xmlDataType="decimal"/>
    </xmlCellPr>
  </singleXmlCell>
  <singleXmlCell id="424" xr6:uid="{00000000-000C-0000-FFFF-FFFFA7010000}" r="I94" connectionId="0">
    <xmlCellPr id="1" xr6:uid="{00000000-0010-0000-A701-000001000000}" uniqueName="P1122061">
      <xmlPr mapId="2" xpath="/PFI-IZD-POD/ISD-GFI-IZD-POD_1000371/P1122061" xmlDataType="decimal"/>
    </xmlCellPr>
  </singleXmlCell>
  <singleXmlCell id="425" xr6:uid="{00000000-000C-0000-FFFF-FFFFA8010000}" r="H95" connectionId="0">
    <xmlCellPr id="1" xr6:uid="{00000000-0010-0000-A801-000001000000}" uniqueName="P1122062">
      <xmlPr mapId="2" xpath="/PFI-IZD-POD/ISD-GFI-IZD-POD_1000371/P1122062" xmlDataType="decimal"/>
    </xmlCellPr>
  </singleXmlCell>
  <singleXmlCell id="426" xr6:uid="{00000000-000C-0000-FFFF-FFFFA9010000}" r="I95" connectionId="0">
    <xmlCellPr id="1" xr6:uid="{00000000-0010-0000-A901-000001000000}" uniqueName="P1122063">
      <xmlPr mapId="2" xpath="/PFI-IZD-POD/ISD-GFI-IZD-POD_1000371/P1122063" xmlDataType="decimal"/>
    </xmlCellPr>
  </singleXmlCell>
  <singleXmlCell id="427" xr6:uid="{00000000-000C-0000-FFFF-FFFFAA010000}" r="H96" connectionId="0">
    <xmlCellPr id="1" xr6:uid="{00000000-0010-0000-AA01-000001000000}" uniqueName="P1122064">
      <xmlPr mapId="2" xpath="/PFI-IZD-POD/ISD-GFI-IZD-POD_1000371/P1122064" xmlDataType="decimal"/>
    </xmlCellPr>
  </singleXmlCell>
  <singleXmlCell id="428" xr6:uid="{00000000-000C-0000-FFFF-FFFFAB010000}" r="I96" connectionId="0">
    <xmlCellPr id="1" xr6:uid="{00000000-0010-0000-AB01-000001000000}" uniqueName="P1122065">
      <xmlPr mapId="2" xpath="/PFI-IZD-POD/ISD-GFI-IZD-POD_1000371/P1122065" xmlDataType="decimal"/>
    </xmlCellPr>
  </singleXmlCell>
  <singleXmlCell id="429" xr6:uid="{00000000-000C-0000-FFFF-FFFFAC010000}" r="H97" connectionId="0">
    <xmlCellPr id="1" xr6:uid="{00000000-0010-0000-AC01-000001000000}" uniqueName="P1122066">
      <xmlPr mapId="2" xpath="/PFI-IZD-POD/ISD-GFI-IZD-POD_1000371/P1122066" xmlDataType="decimal"/>
    </xmlCellPr>
  </singleXmlCell>
  <singleXmlCell id="430" xr6:uid="{00000000-000C-0000-FFFF-FFFFAD010000}" r="I97" connectionId="0">
    <xmlCellPr id="1" xr6:uid="{00000000-0010-0000-AD01-000001000000}" uniqueName="P1122067">
      <xmlPr mapId="2" xpath="/PFI-IZD-POD/ISD-GFI-IZD-POD_1000371/P1122067" xmlDataType="decimal"/>
    </xmlCellPr>
  </singleXmlCell>
  <singleXmlCell id="431" xr6:uid="{00000000-000C-0000-FFFF-FFFFAE010000}" r="H98" connectionId="0">
    <xmlCellPr id="1" xr6:uid="{00000000-0010-0000-AE01-000001000000}" uniqueName="P1076385">
      <xmlPr mapId="2" xpath="/PFI-IZD-POD/ISD-GFI-IZD-POD_1000371/P1076385" xmlDataType="decimal"/>
    </xmlCellPr>
  </singleXmlCell>
  <singleXmlCell id="432" xr6:uid="{00000000-000C-0000-FFFF-FFFFAF010000}" r="I98" connectionId="0">
    <xmlCellPr id="1" xr6:uid="{00000000-0010-0000-AF01-000001000000}" uniqueName="P1076386">
      <xmlPr mapId="2" xpath="/PFI-IZD-POD/ISD-GFI-IZD-POD_1000371/P1076386" xmlDataType="decimal"/>
    </xmlCellPr>
  </singleXmlCell>
  <singleXmlCell id="433" xr6:uid="{00000000-000C-0000-FFFF-FFFFB0010000}" r="H99" connectionId="0">
    <xmlCellPr id="1" xr6:uid="{00000000-0010-0000-B001-000001000000}" uniqueName="P1122068">
      <xmlPr mapId="2" xpath="/PFI-IZD-POD/ISD-GFI-IZD-POD_1000371/P1122068" xmlDataType="decimal"/>
    </xmlCellPr>
  </singleXmlCell>
  <singleXmlCell id="434" xr6:uid="{00000000-000C-0000-FFFF-FFFFB1010000}" r="I99" connectionId="0">
    <xmlCellPr id="1" xr6:uid="{00000000-0010-0000-B101-000001000000}" uniqueName="P1122069">
      <xmlPr mapId="2" xpath="/PFI-IZD-POD/ISD-GFI-IZD-POD_1000371/P1122069" xmlDataType="decimal"/>
    </xmlCellPr>
  </singleXmlCell>
  <singleXmlCell id="435" xr6:uid="{00000000-000C-0000-FFFF-FFFFB2010000}" r="H100" connectionId="0">
    <xmlCellPr id="1" xr6:uid="{00000000-0010-0000-B201-000001000000}" uniqueName="P1076391">
      <xmlPr mapId="2" xpath="/PFI-IZD-POD/ISD-GFI-IZD-POD_1000371/P1076391" xmlDataType="decimal"/>
    </xmlCellPr>
  </singleXmlCell>
  <singleXmlCell id="436" xr6:uid="{00000000-000C-0000-FFFF-FFFFB3010000}" r="I100" connectionId="0">
    <xmlCellPr id="1" xr6:uid="{00000000-0010-0000-B301-000001000000}" uniqueName="P1076392">
      <xmlPr mapId="2" xpath="/PFI-IZD-POD/ISD-GFI-IZD-POD_1000371/P1076392" xmlDataType="decimal"/>
    </xmlCellPr>
  </singleXmlCell>
  <singleXmlCell id="437" xr6:uid="{00000000-000C-0000-FFFF-FFFFB4010000}" r="H101" connectionId="0">
    <xmlCellPr id="1" xr6:uid="{00000000-0010-0000-B401-000001000000}" uniqueName="P1076393">
      <xmlPr mapId="2" xpath="/PFI-IZD-POD/ISD-GFI-IZD-POD_1000371/P1076393" xmlDataType="decimal"/>
    </xmlCellPr>
  </singleXmlCell>
  <singleXmlCell id="438" xr6:uid="{00000000-000C-0000-FFFF-FFFFB5010000}" r="I101" connectionId="0">
    <xmlCellPr id="1" xr6:uid="{00000000-0010-0000-B501-000001000000}" uniqueName="P1076394">
      <xmlPr mapId="2" xpath="/PFI-IZD-POD/ISD-GFI-IZD-POD_1000371/P1076394" xmlDataType="decimal"/>
    </xmlCellPr>
  </singleXmlCell>
  <singleXmlCell id="439" xr6:uid="{00000000-000C-0000-FFFF-FFFFB6010000}" r="H102" connectionId="0">
    <xmlCellPr id="1" xr6:uid="{00000000-0010-0000-B601-000001000000}" uniqueName="P1076395">
      <xmlPr mapId="2" xpath="/PFI-IZD-POD/ISD-GFI-IZD-POD_1000371/P1076395" xmlDataType="decimal"/>
    </xmlCellPr>
  </singleXmlCell>
  <singleXmlCell id="440" xr6:uid="{00000000-000C-0000-FFFF-FFFFB7010000}" r="I102" connectionId="0">
    <xmlCellPr id="1" xr6:uid="{00000000-0010-0000-B701-000001000000}" uniqueName="P1076396">
      <xmlPr mapId="2" xpath="/PFI-IZD-POD/ISD-GFI-IZD-POD_1000371/P1076396" xmlDataType="decimal"/>
    </xmlCellPr>
  </singleXmlCell>
  <singleXmlCell id="441" xr6:uid="{00000000-000C-0000-FFFF-FFFFB8010000}" r="H103" connectionId="0">
    <xmlCellPr id="1" xr6:uid="{00000000-0010-0000-B801-000001000000}" uniqueName="P1122070">
      <xmlPr mapId="2" xpath="/PFI-IZD-POD/ISD-GFI-IZD-POD_1000371/P1122070" xmlDataType="decimal"/>
    </xmlCellPr>
  </singleXmlCell>
  <singleXmlCell id="442" xr6:uid="{00000000-000C-0000-FFFF-FFFFB9010000}" r="I103" connectionId="0">
    <xmlCellPr id="1" xr6:uid="{00000000-0010-0000-B901-000001000000}" uniqueName="P1122071">
      <xmlPr mapId="2" xpath="/PFI-IZD-POD/ISD-GFI-IZD-POD_1000371/P1122071" xmlDataType="decimal"/>
    </xmlCellPr>
  </singleXmlCell>
  <singleXmlCell id="443" xr6:uid="{00000000-000C-0000-FFFF-FFFFBA010000}" r="H104" connectionId="0">
    <xmlCellPr id="1" xr6:uid="{00000000-0010-0000-BA01-000001000000}" uniqueName="P1122072">
      <xmlPr mapId="2" xpath="/PFI-IZD-POD/ISD-GFI-IZD-POD_1000371/P1122072" xmlDataType="decimal"/>
    </xmlCellPr>
  </singleXmlCell>
  <singleXmlCell id="444" xr6:uid="{00000000-000C-0000-FFFF-FFFFBB010000}" r="I104" connectionId="0">
    <xmlCellPr id="1" xr6:uid="{00000000-0010-0000-BB01-000001000000}" uniqueName="P1122073">
      <xmlPr mapId="2" xpath="/PFI-IZD-POD/ISD-GFI-IZD-POD_1000371/P1122073" xmlDataType="decimal"/>
    </xmlCellPr>
  </singleXmlCell>
  <singleXmlCell id="445" xr6:uid="{00000000-000C-0000-FFFF-FFFFBC010000}" r="H105" connectionId="0">
    <xmlCellPr id="1" xr6:uid="{00000000-0010-0000-BC01-000001000000}" uniqueName="P1122074">
      <xmlPr mapId="2" xpath="/PFI-IZD-POD/ISD-GFI-IZD-POD_1000371/P1122074" xmlDataType="decimal"/>
    </xmlCellPr>
  </singleXmlCell>
  <singleXmlCell id="446" xr6:uid="{00000000-000C-0000-FFFF-FFFFBD010000}" r="I105" connectionId="0">
    <xmlCellPr id="1" xr6:uid="{00000000-0010-0000-BD01-000001000000}" uniqueName="P1122075">
      <xmlPr mapId="2" xpath="/PFI-IZD-POD/ISD-GFI-IZD-POD_1000371/P1122075" xmlDataType="decimal"/>
    </xmlCellPr>
  </singleXmlCell>
  <singleXmlCell id="447" xr6:uid="{00000000-000C-0000-FFFF-FFFFBE010000}" r="H106" connectionId="0">
    <xmlCellPr id="1" xr6:uid="{00000000-0010-0000-BE01-000001000000}" uniqueName="P1122076">
      <xmlPr mapId="2" xpath="/PFI-IZD-POD/ISD-GFI-IZD-POD_1000371/P1122076" xmlDataType="decimal"/>
    </xmlCellPr>
  </singleXmlCell>
  <singleXmlCell id="448" xr6:uid="{00000000-000C-0000-FFFF-FFFFBF010000}" r="I106" connectionId="0">
    <xmlCellPr id="1" xr6:uid="{00000000-0010-0000-BF01-000001000000}" uniqueName="P1122077">
      <xmlPr mapId="2" xpath="/PFI-IZD-POD/ISD-GFI-IZD-POD_1000371/P1122077" xmlDataType="decimal"/>
    </xmlCellPr>
  </singleXmlCell>
  <singleXmlCell id="449" xr6:uid="{00000000-000C-0000-FFFF-FFFFC0010000}" r="H107" connectionId="0">
    <xmlCellPr id="1" xr6:uid="{00000000-0010-0000-C001-000001000000}" uniqueName="P1076403">
      <xmlPr mapId="2" xpath="/PFI-IZD-POD/ISD-GFI-IZD-POD_1000371/P1076403" xmlDataType="decimal"/>
    </xmlCellPr>
  </singleXmlCell>
  <singleXmlCell id="450" xr6:uid="{00000000-000C-0000-FFFF-FFFFC1010000}" r="I107" connectionId="0">
    <xmlCellPr id="1" xr6:uid="{00000000-0010-0000-C101-000001000000}" uniqueName="P1076404">
      <xmlPr mapId="2" xpath="/PFI-IZD-POD/ISD-GFI-IZD-POD_1000371/P1076404" xmlDataType="decimal"/>
    </xmlCellPr>
  </singleXmlCell>
  <singleXmlCell id="451" xr6:uid="{00000000-000C-0000-FFFF-FFFFC2010000}" r="H108" connectionId="0">
    <xmlCellPr id="1" xr6:uid="{00000000-0010-0000-C201-000001000000}" uniqueName="P1076405">
      <xmlPr mapId="2" xpath="/PFI-IZD-POD/ISD-GFI-IZD-POD_1000371/P1076405" xmlDataType="decimal"/>
    </xmlCellPr>
  </singleXmlCell>
  <singleXmlCell id="452" xr6:uid="{00000000-000C-0000-FFFF-FFFFC3010000}" r="I108" connectionId="0">
    <xmlCellPr id="1" xr6:uid="{00000000-0010-0000-C301-000001000000}" uniqueName="P1076406">
      <xmlPr mapId="2" xpath="/PFI-IZD-POD/ISD-GFI-IZD-POD_1000371/P1076406" xmlDataType="decimal"/>
    </xmlCellPr>
  </singleXmlCell>
  <singleXmlCell id="453" xr6:uid="{00000000-000C-0000-FFFF-FFFFC4010000}" r="H110" connectionId="0">
    <xmlCellPr id="1" xr6:uid="{00000000-0010-0000-C401-000001000000}" uniqueName="P1076407">
      <xmlPr mapId="2" xpath="/PFI-IZD-POD/ISD-GFI-IZD-POD_1000371/P1076407" xmlDataType="decimal"/>
    </xmlCellPr>
  </singleXmlCell>
  <singleXmlCell id="454" xr6:uid="{00000000-000C-0000-FFFF-FFFFC5010000}" r="I110" connectionId="0">
    <xmlCellPr id="1" xr6:uid="{00000000-0010-0000-C501-000001000000}" uniqueName="P1076408">
      <xmlPr mapId="2" xpath="/PFI-IZD-POD/ISD-GFI-IZD-POD_1000371/P1076408" xmlDataType="decimal"/>
    </xmlCellPr>
  </singleXmlCell>
  <singleXmlCell id="455" xr6:uid="{00000000-000C-0000-FFFF-FFFFC6010000}" r="H111" connectionId="0">
    <xmlCellPr id="1" xr6:uid="{00000000-0010-0000-C601-000001000000}" uniqueName="P1076409">
      <xmlPr mapId="2" xpath="/PFI-IZD-POD/ISD-GFI-IZD-POD_1000371/P1076409" xmlDataType="decimal"/>
    </xmlCellPr>
  </singleXmlCell>
  <singleXmlCell id="456" xr6:uid="{00000000-000C-0000-FFFF-FFFFC7010000}" r="I111" connectionId="0">
    <xmlCellPr id="1" xr6:uid="{00000000-0010-0000-C701-000001000000}" uniqueName="P1076410">
      <xmlPr mapId="2" xpath="/PFI-IZD-POD/ISD-GFI-IZD-POD_1000371/P1076410" xmlDataType="decimal"/>
    </xmlCellPr>
  </singleXmlCell>
  <singleXmlCell id="457" xr6:uid="{00000000-000C-0000-FFFF-FFFFC8010000}" r="H112" connectionId="0">
    <xmlCellPr id="1" xr6:uid="{00000000-0010-0000-C801-000001000000}" uniqueName="P1076411">
      <xmlPr mapId="2" xpath="/PFI-IZD-POD/ISD-GFI-IZD-POD_1000371/P1076411" xmlDataType="decimal"/>
    </xmlCellPr>
  </singleXmlCell>
  <singleXmlCell id="458" xr6:uid="{00000000-000C-0000-FFFF-FFFFC9010000}" r="I112" connectionId="0">
    <xmlCellPr id="1" xr6:uid="{00000000-0010-0000-C901-000001000000}" uniqueName="P1076412">
      <xmlPr mapId="2" xpath="/PFI-IZD-POD/ISD-GFI-IZD-POD_1000371/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59" xr6:uid="{00000000-000C-0000-FFFF-FFFFCA010000}" r="H8" connectionId="0">
    <xmlCellPr id="1" xr6:uid="{00000000-0010-0000-CA01-000001000000}" uniqueName="P1076413">
      <xmlPr mapId="2" xpath="/PFI-IZD-POD/NTI-GFI-IZD-POD_1000372/P1076413" xmlDataType="decimal"/>
    </xmlCellPr>
  </singleXmlCell>
  <singleXmlCell id="460" xr6:uid="{00000000-000C-0000-FFFF-FFFFCB010000}" r="I8" connectionId="0">
    <xmlCellPr id="1" xr6:uid="{00000000-0010-0000-CB01-000001000000}" uniqueName="P1076414">
      <xmlPr mapId="2" xpath="/PFI-IZD-POD/NTI-GFI-IZD-POD_1000372/P1076414" xmlDataType="decimal"/>
    </xmlCellPr>
  </singleXmlCell>
  <singleXmlCell id="461" xr6:uid="{00000000-000C-0000-FFFF-FFFFCC010000}" r="H9" connectionId="0">
    <xmlCellPr id="1" xr6:uid="{00000000-0010-0000-CC01-000001000000}" uniqueName="P1076415">
      <xmlPr mapId="2" xpath="/PFI-IZD-POD/NTI-GFI-IZD-POD_1000372/P1076415" xmlDataType="decimal"/>
    </xmlCellPr>
  </singleXmlCell>
  <singleXmlCell id="462" xr6:uid="{00000000-000C-0000-FFFF-FFFFCD010000}" r="I9" connectionId="0">
    <xmlCellPr id="1" xr6:uid="{00000000-0010-0000-CD01-000001000000}" uniqueName="P1076416">
      <xmlPr mapId="2" xpath="/PFI-IZD-POD/NTI-GFI-IZD-POD_1000372/P1076416" xmlDataType="decimal"/>
    </xmlCellPr>
  </singleXmlCell>
  <singleXmlCell id="463" xr6:uid="{00000000-000C-0000-FFFF-FFFFCE010000}" r="H10" connectionId="0">
    <xmlCellPr id="1" xr6:uid="{00000000-0010-0000-CE01-000001000000}" uniqueName="P1076417">
      <xmlPr mapId="2" xpath="/PFI-IZD-POD/NTI-GFI-IZD-POD_1000372/P1076417" xmlDataType="decimal"/>
    </xmlCellPr>
  </singleXmlCell>
  <singleXmlCell id="464" xr6:uid="{00000000-000C-0000-FFFF-FFFFCF010000}" r="I10" connectionId="0">
    <xmlCellPr id="1" xr6:uid="{00000000-0010-0000-CF01-000001000000}" uniqueName="P1076418">
      <xmlPr mapId="2" xpath="/PFI-IZD-POD/NTI-GFI-IZD-POD_1000372/P1076418" xmlDataType="decimal"/>
    </xmlCellPr>
  </singleXmlCell>
  <singleXmlCell id="465" xr6:uid="{00000000-000C-0000-FFFF-FFFFD0010000}" r="H11" connectionId="0">
    <xmlCellPr id="1" xr6:uid="{00000000-0010-0000-D001-000001000000}" uniqueName="P1076419">
      <xmlPr mapId="2" xpath="/PFI-IZD-POD/NTI-GFI-IZD-POD_1000372/P1076419" xmlDataType="decimal"/>
    </xmlCellPr>
  </singleXmlCell>
  <singleXmlCell id="466" xr6:uid="{00000000-000C-0000-FFFF-FFFFD1010000}" r="I11" connectionId="0">
    <xmlCellPr id="1" xr6:uid="{00000000-0010-0000-D101-000001000000}" uniqueName="P1076420">
      <xmlPr mapId="2" xpath="/PFI-IZD-POD/NTI-GFI-IZD-POD_1000372/P1076420" xmlDataType="decimal"/>
    </xmlCellPr>
  </singleXmlCell>
  <singleXmlCell id="467" xr6:uid="{00000000-000C-0000-FFFF-FFFFD2010000}" r="H12" connectionId="0">
    <xmlCellPr id="1" xr6:uid="{00000000-0010-0000-D201-000001000000}" uniqueName="P1076421">
      <xmlPr mapId="2" xpath="/PFI-IZD-POD/NTI-GFI-IZD-POD_1000372/P1076421" xmlDataType="decimal"/>
    </xmlCellPr>
  </singleXmlCell>
  <singleXmlCell id="468" xr6:uid="{00000000-000C-0000-FFFF-FFFFD3010000}" r="I12" connectionId="0">
    <xmlCellPr id="1" xr6:uid="{00000000-0010-0000-D301-000001000000}" uniqueName="P1076422">
      <xmlPr mapId="2" xpath="/PFI-IZD-POD/NTI-GFI-IZD-POD_1000372/P1076422" xmlDataType="decimal"/>
    </xmlCellPr>
  </singleXmlCell>
  <singleXmlCell id="469" xr6:uid="{00000000-000C-0000-FFFF-FFFFD4010000}" r="H13" connectionId="0">
    <xmlCellPr id="1" xr6:uid="{00000000-0010-0000-D401-000001000000}" uniqueName="P1076423">
      <xmlPr mapId="2" xpath="/PFI-IZD-POD/NTI-GFI-IZD-POD_1000372/P1076423" xmlDataType="decimal"/>
    </xmlCellPr>
  </singleXmlCell>
  <singleXmlCell id="470" xr6:uid="{00000000-000C-0000-FFFF-FFFFD5010000}" r="I13" connectionId="0">
    <xmlCellPr id="1" xr6:uid="{00000000-0010-0000-D501-000001000000}" uniqueName="P1076424">
      <xmlPr mapId="2" xpath="/PFI-IZD-POD/NTI-GFI-IZD-POD_1000372/P1076424" xmlDataType="decimal"/>
    </xmlCellPr>
  </singleXmlCell>
  <singleXmlCell id="471" xr6:uid="{00000000-000C-0000-FFFF-FFFFD6010000}" r="H14" connectionId="0">
    <xmlCellPr id="1" xr6:uid="{00000000-0010-0000-D601-000001000000}" uniqueName="P1076425">
      <xmlPr mapId="2" xpath="/PFI-IZD-POD/NTI-GFI-IZD-POD_1000372/P1076425" xmlDataType="decimal"/>
    </xmlCellPr>
  </singleXmlCell>
  <singleXmlCell id="472" xr6:uid="{00000000-000C-0000-FFFF-FFFFD7010000}" r="I14" connectionId="0">
    <xmlCellPr id="1" xr6:uid="{00000000-0010-0000-D701-000001000000}" uniqueName="P1076426">
      <xmlPr mapId="2" xpath="/PFI-IZD-POD/NTI-GFI-IZD-POD_1000372/P1076426" xmlDataType="decimal"/>
    </xmlCellPr>
  </singleXmlCell>
  <singleXmlCell id="473" xr6:uid="{00000000-000C-0000-FFFF-FFFFD8010000}" r="H15" connectionId="0">
    <xmlCellPr id="1" xr6:uid="{00000000-0010-0000-D801-000001000000}" uniqueName="P1076427">
      <xmlPr mapId="2" xpath="/PFI-IZD-POD/NTI-GFI-IZD-POD_1000372/P1076427" xmlDataType="decimal"/>
    </xmlCellPr>
  </singleXmlCell>
  <singleXmlCell id="474" xr6:uid="{00000000-000C-0000-FFFF-FFFFD9010000}" r="I15" connectionId="0">
    <xmlCellPr id="1" xr6:uid="{00000000-0010-0000-D901-000001000000}" uniqueName="P1076428">
      <xmlPr mapId="2" xpath="/PFI-IZD-POD/NTI-GFI-IZD-POD_1000372/P1076428" xmlDataType="decimal"/>
    </xmlCellPr>
  </singleXmlCell>
  <singleXmlCell id="475" xr6:uid="{00000000-000C-0000-FFFF-FFFFDA010000}" r="H16" connectionId="0">
    <xmlCellPr id="1" xr6:uid="{00000000-0010-0000-DA01-000001000000}" uniqueName="P1076429">
      <xmlPr mapId="2" xpath="/PFI-IZD-POD/NTI-GFI-IZD-POD_1000372/P1076429" xmlDataType="decimal"/>
    </xmlCellPr>
  </singleXmlCell>
  <singleXmlCell id="476" xr6:uid="{00000000-000C-0000-FFFF-FFFFDB010000}" r="I16" connectionId="0">
    <xmlCellPr id="1" xr6:uid="{00000000-0010-0000-DB01-000001000000}" uniqueName="P1076430">
      <xmlPr mapId="2" xpath="/PFI-IZD-POD/NTI-GFI-IZD-POD_1000372/P1076430" xmlDataType="decimal"/>
    </xmlCellPr>
  </singleXmlCell>
  <singleXmlCell id="477" xr6:uid="{00000000-000C-0000-FFFF-FFFFDC010000}" r="H17" connectionId="0">
    <xmlCellPr id="1" xr6:uid="{00000000-0010-0000-DC01-000001000000}" uniqueName="P1076431">
      <xmlPr mapId="2" xpath="/PFI-IZD-POD/NTI-GFI-IZD-POD_1000372/P1076431" xmlDataType="decimal"/>
    </xmlCellPr>
  </singleXmlCell>
  <singleXmlCell id="478" xr6:uid="{00000000-000C-0000-FFFF-FFFFDD010000}" r="I17" connectionId="0">
    <xmlCellPr id="1" xr6:uid="{00000000-0010-0000-DD01-000001000000}" uniqueName="P1076432">
      <xmlPr mapId="2" xpath="/PFI-IZD-POD/NTI-GFI-IZD-POD_1000372/P1076432" xmlDataType="decimal"/>
    </xmlCellPr>
  </singleXmlCell>
  <singleXmlCell id="479" xr6:uid="{00000000-000C-0000-FFFF-FFFFDE010000}" r="H18" connectionId="0">
    <xmlCellPr id="1" xr6:uid="{00000000-0010-0000-DE01-000001000000}" uniqueName="P1076433">
      <xmlPr mapId="2" xpath="/PFI-IZD-POD/NTI-GFI-IZD-POD_1000372/P1076433" xmlDataType="decimal"/>
    </xmlCellPr>
  </singleXmlCell>
  <singleXmlCell id="480" xr6:uid="{00000000-000C-0000-FFFF-FFFFDF010000}" r="I18" connectionId="0">
    <xmlCellPr id="1" xr6:uid="{00000000-0010-0000-DF01-000001000000}" uniqueName="P1076434">
      <xmlPr mapId="2" xpath="/PFI-IZD-POD/NTI-GFI-IZD-POD_1000372/P1076434" xmlDataType="decimal"/>
    </xmlCellPr>
  </singleXmlCell>
  <singleXmlCell id="481" xr6:uid="{00000000-000C-0000-FFFF-FFFFE0010000}" r="H19" connectionId="0">
    <xmlCellPr id="1" xr6:uid="{00000000-0010-0000-E001-000001000000}" uniqueName="P1076435">
      <xmlPr mapId="2" xpath="/PFI-IZD-POD/NTI-GFI-IZD-POD_1000372/P1076435" xmlDataType="decimal"/>
    </xmlCellPr>
  </singleXmlCell>
  <singleXmlCell id="482" xr6:uid="{00000000-000C-0000-FFFF-FFFFE1010000}" r="I19" connectionId="0">
    <xmlCellPr id="1" xr6:uid="{00000000-0010-0000-E101-000001000000}" uniqueName="P1076436">
      <xmlPr mapId="2" xpath="/PFI-IZD-POD/NTI-GFI-IZD-POD_1000372/P1076436" xmlDataType="decimal"/>
    </xmlCellPr>
  </singleXmlCell>
  <singleXmlCell id="483" xr6:uid="{00000000-000C-0000-FFFF-FFFFE2010000}" r="H20" connectionId="0">
    <xmlCellPr id="1" xr6:uid="{00000000-0010-0000-E201-000001000000}" uniqueName="P1076437">
      <xmlPr mapId="2" xpath="/PFI-IZD-POD/NTI-GFI-IZD-POD_1000372/P1076437" xmlDataType="decimal"/>
    </xmlCellPr>
  </singleXmlCell>
  <singleXmlCell id="484" xr6:uid="{00000000-000C-0000-FFFF-FFFFE3010000}" r="I20" connectionId="0">
    <xmlCellPr id="1" xr6:uid="{00000000-0010-0000-E301-000001000000}" uniqueName="P1076438">
      <xmlPr mapId="2" xpath="/PFI-IZD-POD/NTI-GFI-IZD-POD_1000372/P1076438" xmlDataType="decimal"/>
    </xmlCellPr>
  </singleXmlCell>
  <singleXmlCell id="485" xr6:uid="{00000000-000C-0000-FFFF-FFFFE4010000}" r="H21" connectionId="0">
    <xmlCellPr id="1" xr6:uid="{00000000-0010-0000-E401-000001000000}" uniqueName="P1076439">
      <xmlPr mapId="2" xpath="/PFI-IZD-POD/NTI-GFI-IZD-POD_1000372/P1076439" xmlDataType="decimal"/>
    </xmlCellPr>
  </singleXmlCell>
  <singleXmlCell id="486" xr6:uid="{00000000-000C-0000-FFFF-FFFFE5010000}" r="I21" connectionId="0">
    <xmlCellPr id="1" xr6:uid="{00000000-0010-0000-E501-000001000000}" uniqueName="P1076440">
      <xmlPr mapId="2" xpath="/PFI-IZD-POD/NTI-GFI-IZD-POD_1000372/P1076440" xmlDataType="decimal"/>
    </xmlCellPr>
  </singleXmlCell>
  <singleXmlCell id="487" xr6:uid="{00000000-000C-0000-FFFF-FFFFE6010000}" r="H22" connectionId="0">
    <xmlCellPr id="1" xr6:uid="{00000000-0010-0000-E601-000001000000}" uniqueName="P1076441">
      <xmlPr mapId="2" xpath="/PFI-IZD-POD/NTI-GFI-IZD-POD_1000372/P1076441" xmlDataType="decimal"/>
    </xmlCellPr>
  </singleXmlCell>
  <singleXmlCell id="488" xr6:uid="{00000000-000C-0000-FFFF-FFFFE7010000}" r="I22" connectionId="0">
    <xmlCellPr id="1" xr6:uid="{00000000-0010-0000-E701-000001000000}" uniqueName="P1076442">
      <xmlPr mapId="2" xpath="/PFI-IZD-POD/NTI-GFI-IZD-POD_1000372/P1076442" xmlDataType="decimal"/>
    </xmlCellPr>
  </singleXmlCell>
  <singleXmlCell id="489" xr6:uid="{00000000-000C-0000-FFFF-FFFFE8010000}" r="H23" connectionId="0">
    <xmlCellPr id="1" xr6:uid="{00000000-0010-0000-E801-000001000000}" uniqueName="P1076443">
      <xmlPr mapId="2" xpath="/PFI-IZD-POD/NTI-GFI-IZD-POD_1000372/P1076443" xmlDataType="decimal"/>
    </xmlCellPr>
  </singleXmlCell>
  <singleXmlCell id="490" xr6:uid="{00000000-000C-0000-FFFF-FFFFE9010000}" r="I23" connectionId="0">
    <xmlCellPr id="1" xr6:uid="{00000000-0010-0000-E901-000001000000}" uniqueName="P1076444">
      <xmlPr mapId="2" xpath="/PFI-IZD-POD/NTI-GFI-IZD-POD_1000372/P1076444" xmlDataType="decimal"/>
    </xmlCellPr>
  </singleXmlCell>
  <singleXmlCell id="491" xr6:uid="{00000000-000C-0000-FFFF-FFFFEA010000}" r="H24" connectionId="0">
    <xmlCellPr id="1" xr6:uid="{00000000-0010-0000-EA01-000001000000}" uniqueName="P1076445">
      <xmlPr mapId="2" xpath="/PFI-IZD-POD/NTI-GFI-IZD-POD_1000372/P1076445" xmlDataType="decimal"/>
    </xmlCellPr>
  </singleXmlCell>
  <singleXmlCell id="492" xr6:uid="{00000000-000C-0000-FFFF-FFFFEB010000}" r="I24" connectionId="0">
    <xmlCellPr id="1" xr6:uid="{00000000-0010-0000-EB01-000001000000}" uniqueName="P1076446">
      <xmlPr mapId="2" xpath="/PFI-IZD-POD/NTI-GFI-IZD-POD_1000372/P1076446" xmlDataType="decimal"/>
    </xmlCellPr>
  </singleXmlCell>
  <singleXmlCell id="493" xr6:uid="{00000000-000C-0000-FFFF-FFFFEC010000}" r="H25" connectionId="0">
    <xmlCellPr id="1" xr6:uid="{00000000-0010-0000-EC01-000001000000}" uniqueName="P1076447">
      <xmlPr mapId="2" xpath="/PFI-IZD-POD/NTI-GFI-IZD-POD_1000372/P1076447" xmlDataType="decimal"/>
    </xmlCellPr>
  </singleXmlCell>
  <singleXmlCell id="494" xr6:uid="{00000000-000C-0000-FFFF-FFFFED010000}" r="I25" connectionId="0">
    <xmlCellPr id="1" xr6:uid="{00000000-0010-0000-ED01-000001000000}" uniqueName="P1076448">
      <xmlPr mapId="2" xpath="/PFI-IZD-POD/NTI-GFI-IZD-POD_1000372/P1076448" xmlDataType="decimal"/>
    </xmlCellPr>
  </singleXmlCell>
  <singleXmlCell id="495" xr6:uid="{00000000-000C-0000-FFFF-FFFFEE010000}" r="H26" connectionId="0">
    <xmlCellPr id="1" xr6:uid="{00000000-0010-0000-EE01-000001000000}" uniqueName="P1076449">
      <xmlPr mapId="2" xpath="/PFI-IZD-POD/NTI-GFI-IZD-POD_1000372/P1076449" xmlDataType="decimal"/>
    </xmlCellPr>
  </singleXmlCell>
  <singleXmlCell id="496" xr6:uid="{00000000-000C-0000-FFFF-FFFFEF010000}" r="I26" connectionId="0">
    <xmlCellPr id="1" xr6:uid="{00000000-0010-0000-EF01-000001000000}" uniqueName="P1076450">
      <xmlPr mapId="2" xpath="/PFI-IZD-POD/NTI-GFI-IZD-POD_1000372/P1076450" xmlDataType="decimal"/>
    </xmlCellPr>
  </singleXmlCell>
  <singleXmlCell id="497" xr6:uid="{00000000-000C-0000-FFFF-FFFFF0010000}" r="H27" connectionId="0">
    <xmlCellPr id="1" xr6:uid="{00000000-0010-0000-F001-000001000000}" uniqueName="P1076451">
      <xmlPr mapId="2" xpath="/PFI-IZD-POD/NTI-GFI-IZD-POD_1000372/P1076451" xmlDataType="decimal"/>
    </xmlCellPr>
  </singleXmlCell>
  <singleXmlCell id="498" xr6:uid="{00000000-000C-0000-FFFF-FFFFF1010000}" r="I27" connectionId="0">
    <xmlCellPr id="1" xr6:uid="{00000000-0010-0000-F101-000001000000}" uniqueName="P1076452">
      <xmlPr mapId="2" xpath="/PFI-IZD-POD/NTI-GFI-IZD-POD_1000372/P1076452" xmlDataType="decimal"/>
    </xmlCellPr>
  </singleXmlCell>
  <singleXmlCell id="499" xr6:uid="{00000000-000C-0000-FFFF-FFFFF2010000}" r="H29" connectionId="0">
    <xmlCellPr id="1" xr6:uid="{00000000-0010-0000-F201-000001000000}" uniqueName="P1076453">
      <xmlPr mapId="2" xpath="/PFI-IZD-POD/NTI-GFI-IZD-POD_1000372/P1076453" xmlDataType="decimal"/>
    </xmlCellPr>
  </singleXmlCell>
  <singleXmlCell id="500" xr6:uid="{00000000-000C-0000-FFFF-FFFFF3010000}" r="I29" connectionId="0">
    <xmlCellPr id="1" xr6:uid="{00000000-0010-0000-F301-000001000000}" uniqueName="P1076454">
      <xmlPr mapId="2" xpath="/PFI-IZD-POD/NTI-GFI-IZD-POD_1000372/P1076454" xmlDataType="decimal"/>
    </xmlCellPr>
  </singleXmlCell>
  <singleXmlCell id="501" xr6:uid="{00000000-000C-0000-FFFF-FFFFF4010000}" r="H30" connectionId="0">
    <xmlCellPr id="1" xr6:uid="{00000000-0010-0000-F401-000001000000}" uniqueName="P1076455">
      <xmlPr mapId="2" xpath="/PFI-IZD-POD/NTI-GFI-IZD-POD_1000372/P1076455" xmlDataType="decimal"/>
    </xmlCellPr>
  </singleXmlCell>
  <singleXmlCell id="502" xr6:uid="{00000000-000C-0000-FFFF-FFFFF5010000}" r="I30" connectionId="0">
    <xmlCellPr id="1" xr6:uid="{00000000-0010-0000-F501-000001000000}" uniqueName="P1076456">
      <xmlPr mapId="2" xpath="/PFI-IZD-POD/NTI-GFI-IZD-POD_1000372/P1076456" xmlDataType="decimal"/>
    </xmlCellPr>
  </singleXmlCell>
  <singleXmlCell id="503" xr6:uid="{00000000-000C-0000-FFFF-FFFFF6010000}" r="H31" connectionId="0">
    <xmlCellPr id="1" xr6:uid="{00000000-0010-0000-F601-000001000000}" uniqueName="P1076457">
      <xmlPr mapId="2" xpath="/PFI-IZD-POD/NTI-GFI-IZD-POD_1000372/P1076457" xmlDataType="decimal"/>
    </xmlCellPr>
  </singleXmlCell>
  <singleXmlCell id="504" xr6:uid="{00000000-000C-0000-FFFF-FFFFF7010000}" r="I31" connectionId="0">
    <xmlCellPr id="1" xr6:uid="{00000000-0010-0000-F701-000001000000}" uniqueName="P1076458">
      <xmlPr mapId="2" xpath="/PFI-IZD-POD/NTI-GFI-IZD-POD_1000372/P1076458" xmlDataType="decimal"/>
    </xmlCellPr>
  </singleXmlCell>
  <singleXmlCell id="505" xr6:uid="{00000000-000C-0000-FFFF-FFFFF8010000}" r="H32" connectionId="0">
    <xmlCellPr id="1" xr6:uid="{00000000-0010-0000-F801-000001000000}" uniqueName="P1076459">
      <xmlPr mapId="2" xpath="/PFI-IZD-POD/NTI-GFI-IZD-POD_1000372/P1076459" xmlDataType="decimal"/>
    </xmlCellPr>
  </singleXmlCell>
  <singleXmlCell id="506" xr6:uid="{00000000-000C-0000-FFFF-FFFFF9010000}" r="I32" connectionId="0">
    <xmlCellPr id="1" xr6:uid="{00000000-0010-0000-F901-000001000000}" uniqueName="P1076460">
      <xmlPr mapId="2" xpath="/PFI-IZD-POD/NTI-GFI-IZD-POD_1000372/P1076460" xmlDataType="decimal"/>
    </xmlCellPr>
  </singleXmlCell>
  <singleXmlCell id="507" xr6:uid="{00000000-000C-0000-FFFF-FFFFFA010000}" r="H33" connectionId="0">
    <xmlCellPr id="1" xr6:uid="{00000000-0010-0000-FA01-000001000000}" uniqueName="P1076461">
      <xmlPr mapId="2" xpath="/PFI-IZD-POD/NTI-GFI-IZD-POD_1000372/P1076461" xmlDataType="decimal"/>
    </xmlCellPr>
  </singleXmlCell>
  <singleXmlCell id="508" xr6:uid="{00000000-000C-0000-FFFF-FFFFFB010000}" r="I33" connectionId="0">
    <xmlCellPr id="1" xr6:uid="{00000000-0010-0000-FB01-000001000000}" uniqueName="P1076462">
      <xmlPr mapId="2" xpath="/PFI-IZD-POD/NTI-GFI-IZD-POD_1000372/P1076462" xmlDataType="decimal"/>
    </xmlCellPr>
  </singleXmlCell>
  <singleXmlCell id="509" xr6:uid="{00000000-000C-0000-FFFF-FFFFFC010000}" r="H34" connectionId="0">
    <xmlCellPr id="1" xr6:uid="{00000000-0010-0000-FC01-000001000000}" uniqueName="P1076463">
      <xmlPr mapId="2" xpath="/PFI-IZD-POD/NTI-GFI-IZD-POD_1000372/P1076463" xmlDataType="decimal"/>
    </xmlCellPr>
  </singleXmlCell>
  <singleXmlCell id="510" xr6:uid="{00000000-000C-0000-FFFF-FFFFFD010000}" r="I34" connectionId="0">
    <xmlCellPr id="1" xr6:uid="{00000000-0010-0000-FD01-000001000000}" uniqueName="P1076464">
      <xmlPr mapId="2" xpath="/PFI-IZD-POD/NTI-GFI-IZD-POD_1000372/P1076464" xmlDataType="decimal"/>
    </xmlCellPr>
  </singleXmlCell>
  <singleXmlCell id="511" xr6:uid="{00000000-000C-0000-FFFF-FFFFFE010000}" r="H35" connectionId="0">
    <xmlCellPr id="1" xr6:uid="{00000000-0010-0000-FE01-000001000000}" uniqueName="P1076465">
      <xmlPr mapId="2" xpath="/PFI-IZD-POD/NTI-GFI-IZD-POD_1000372/P1076465" xmlDataType="decimal"/>
    </xmlCellPr>
  </singleXmlCell>
  <singleXmlCell id="512" xr6:uid="{00000000-000C-0000-FFFF-FFFFFF010000}" r="I35" connectionId="0">
    <xmlCellPr id="1" xr6:uid="{00000000-0010-0000-FF01-000001000000}" uniqueName="P1076466">
      <xmlPr mapId="2" xpath="/PFI-IZD-POD/NTI-GFI-IZD-POD_1000372/P1076466" xmlDataType="decimal"/>
    </xmlCellPr>
  </singleXmlCell>
  <singleXmlCell id="513" xr6:uid="{00000000-000C-0000-FFFF-FFFF00020000}" r="H36" connectionId="0">
    <xmlCellPr id="1" xr6:uid="{00000000-0010-0000-0002-000001000000}" uniqueName="P1076467">
      <xmlPr mapId="2" xpath="/PFI-IZD-POD/NTI-GFI-IZD-POD_1000372/P1076467" xmlDataType="decimal"/>
    </xmlCellPr>
  </singleXmlCell>
  <singleXmlCell id="514" xr6:uid="{00000000-000C-0000-FFFF-FFFF01020000}" r="I36" connectionId="0">
    <xmlCellPr id="1" xr6:uid="{00000000-0010-0000-0102-000001000000}" uniqueName="P1076468">
      <xmlPr mapId="2" xpath="/PFI-IZD-POD/NTI-GFI-IZD-POD_1000372/P1076468" xmlDataType="decimal"/>
    </xmlCellPr>
  </singleXmlCell>
  <singleXmlCell id="515" xr6:uid="{00000000-000C-0000-FFFF-FFFF02020000}" r="H37" connectionId="0">
    <xmlCellPr id="1" xr6:uid="{00000000-0010-0000-0202-000001000000}" uniqueName="P1076469">
      <xmlPr mapId="2" xpath="/PFI-IZD-POD/NTI-GFI-IZD-POD_1000372/P1076469" xmlDataType="decimal"/>
    </xmlCellPr>
  </singleXmlCell>
  <singleXmlCell id="516" xr6:uid="{00000000-000C-0000-FFFF-FFFF03020000}" r="I37" connectionId="0">
    <xmlCellPr id="1" xr6:uid="{00000000-0010-0000-0302-000001000000}" uniqueName="P1076470">
      <xmlPr mapId="2" xpath="/PFI-IZD-POD/NTI-GFI-IZD-POD_1000372/P1076470" xmlDataType="decimal"/>
    </xmlCellPr>
  </singleXmlCell>
  <singleXmlCell id="517" xr6:uid="{00000000-000C-0000-FFFF-FFFF04020000}" r="H38" connectionId="0">
    <xmlCellPr id="1" xr6:uid="{00000000-0010-0000-0402-000001000000}" uniqueName="P1076471">
      <xmlPr mapId="2" xpath="/PFI-IZD-POD/NTI-GFI-IZD-POD_1000372/P1076471" xmlDataType="decimal"/>
    </xmlCellPr>
  </singleXmlCell>
  <singleXmlCell id="518" xr6:uid="{00000000-000C-0000-FFFF-FFFF05020000}" r="I38" connectionId="0">
    <xmlCellPr id="1" xr6:uid="{00000000-0010-0000-0502-000001000000}" uniqueName="P1076472">
      <xmlPr mapId="2" xpath="/PFI-IZD-POD/NTI-GFI-IZD-POD_1000372/P1076472" xmlDataType="decimal"/>
    </xmlCellPr>
  </singleXmlCell>
  <singleXmlCell id="519" xr6:uid="{00000000-000C-0000-FFFF-FFFF06020000}" r="H39" connectionId="0">
    <xmlCellPr id="1" xr6:uid="{00000000-0010-0000-0602-000001000000}" uniqueName="P1076473">
      <xmlPr mapId="2" xpath="/PFI-IZD-POD/NTI-GFI-IZD-POD_1000372/P1076473" xmlDataType="decimal"/>
    </xmlCellPr>
  </singleXmlCell>
  <singleXmlCell id="520" xr6:uid="{00000000-000C-0000-FFFF-FFFF07020000}" r="I39" connectionId="0">
    <xmlCellPr id="1" xr6:uid="{00000000-0010-0000-0702-000001000000}" uniqueName="P1076474">
      <xmlPr mapId="2" xpath="/PFI-IZD-POD/NTI-GFI-IZD-POD_1000372/P1076474" xmlDataType="decimal"/>
    </xmlCellPr>
  </singleXmlCell>
  <singleXmlCell id="521" xr6:uid="{00000000-000C-0000-FFFF-FFFF08020000}" r="H40" connectionId="0">
    <xmlCellPr id="1" xr6:uid="{00000000-0010-0000-0802-000001000000}" uniqueName="P1076475">
      <xmlPr mapId="2" xpath="/PFI-IZD-POD/NTI-GFI-IZD-POD_1000372/P1076475" xmlDataType="decimal"/>
    </xmlCellPr>
  </singleXmlCell>
  <singleXmlCell id="522" xr6:uid="{00000000-000C-0000-FFFF-FFFF09020000}" r="I40" connectionId="0">
    <xmlCellPr id="1" xr6:uid="{00000000-0010-0000-0902-000001000000}" uniqueName="P1076476">
      <xmlPr mapId="2" xpath="/PFI-IZD-POD/NTI-GFI-IZD-POD_1000372/P1076476" xmlDataType="decimal"/>
    </xmlCellPr>
  </singleXmlCell>
  <singleXmlCell id="523" xr6:uid="{00000000-000C-0000-FFFF-FFFF0A020000}" r="H41" connectionId="0">
    <xmlCellPr id="1" xr6:uid="{00000000-0010-0000-0A02-000001000000}" uniqueName="P1076477">
      <xmlPr mapId="2" xpath="/PFI-IZD-POD/NTI-GFI-IZD-POD_1000372/P1076477" xmlDataType="decimal"/>
    </xmlCellPr>
  </singleXmlCell>
  <singleXmlCell id="524" xr6:uid="{00000000-000C-0000-FFFF-FFFF0B020000}" r="I41" connectionId="0">
    <xmlCellPr id="1" xr6:uid="{00000000-0010-0000-0B02-000001000000}" uniqueName="P1076478">
      <xmlPr mapId="2" xpath="/PFI-IZD-POD/NTI-GFI-IZD-POD_1000372/P1076478" xmlDataType="decimal"/>
    </xmlCellPr>
  </singleXmlCell>
  <singleXmlCell id="525" xr6:uid="{00000000-000C-0000-FFFF-FFFF0C020000}" r="H42" connectionId="0">
    <xmlCellPr id="1" xr6:uid="{00000000-0010-0000-0C02-000001000000}" uniqueName="P1076479">
      <xmlPr mapId="2" xpath="/PFI-IZD-POD/NTI-GFI-IZD-POD_1000372/P1076479" xmlDataType="decimal"/>
    </xmlCellPr>
  </singleXmlCell>
  <singleXmlCell id="526" xr6:uid="{00000000-000C-0000-FFFF-FFFF0D020000}" r="I42" connectionId="0">
    <xmlCellPr id="1" xr6:uid="{00000000-0010-0000-0D02-000001000000}" uniqueName="P1076480">
      <xmlPr mapId="2" xpath="/PFI-IZD-POD/NTI-GFI-IZD-POD_1000372/P1076480" xmlDataType="decimal"/>
    </xmlCellPr>
  </singleXmlCell>
  <singleXmlCell id="527" xr6:uid="{00000000-000C-0000-FFFF-FFFF0E020000}" r="H44" connectionId="0">
    <xmlCellPr id="1" xr6:uid="{00000000-0010-0000-0E02-000001000000}" uniqueName="P1076481">
      <xmlPr mapId="2" xpath="/PFI-IZD-POD/NTI-GFI-IZD-POD_1000372/P1076481" xmlDataType="decimal"/>
    </xmlCellPr>
  </singleXmlCell>
  <singleXmlCell id="528" xr6:uid="{00000000-000C-0000-FFFF-FFFF0F020000}" r="I44" connectionId="0">
    <xmlCellPr id="1" xr6:uid="{00000000-0010-0000-0F02-000001000000}" uniqueName="P1076482">
      <xmlPr mapId="2" xpath="/PFI-IZD-POD/NTI-GFI-IZD-POD_1000372/P1076482" xmlDataType="decimal"/>
    </xmlCellPr>
  </singleXmlCell>
  <singleXmlCell id="529" xr6:uid="{00000000-000C-0000-FFFF-FFFF10020000}" r="H45" connectionId="0">
    <xmlCellPr id="1" xr6:uid="{00000000-0010-0000-1002-000001000000}" uniqueName="P1076483">
      <xmlPr mapId="2" xpath="/PFI-IZD-POD/NTI-GFI-IZD-POD_1000372/P1076483" xmlDataType="decimal"/>
    </xmlCellPr>
  </singleXmlCell>
  <singleXmlCell id="530" xr6:uid="{00000000-000C-0000-FFFF-FFFF11020000}" r="I45" connectionId="0">
    <xmlCellPr id="1" xr6:uid="{00000000-0010-0000-1102-000001000000}" uniqueName="P1076484">
      <xmlPr mapId="2" xpath="/PFI-IZD-POD/NTI-GFI-IZD-POD_1000372/P1076484" xmlDataType="decimal"/>
    </xmlCellPr>
  </singleXmlCell>
  <singleXmlCell id="531" xr6:uid="{00000000-000C-0000-FFFF-FFFF12020000}" r="H46" connectionId="0">
    <xmlCellPr id="1" xr6:uid="{00000000-0010-0000-1202-000001000000}" uniqueName="P1076485">
      <xmlPr mapId="2" xpath="/PFI-IZD-POD/NTI-GFI-IZD-POD_1000372/P1076485" xmlDataType="decimal"/>
    </xmlCellPr>
  </singleXmlCell>
  <singleXmlCell id="532" xr6:uid="{00000000-000C-0000-FFFF-FFFF13020000}" r="I46" connectionId="0">
    <xmlCellPr id="1" xr6:uid="{00000000-0010-0000-1302-000001000000}" uniqueName="P1076486">
      <xmlPr mapId="2" xpath="/PFI-IZD-POD/NTI-GFI-IZD-POD_1000372/P1076486" xmlDataType="decimal"/>
    </xmlCellPr>
  </singleXmlCell>
  <singleXmlCell id="533" xr6:uid="{00000000-000C-0000-FFFF-FFFF14020000}" r="H47" connectionId="0">
    <xmlCellPr id="1" xr6:uid="{00000000-0010-0000-1402-000001000000}" uniqueName="P1076487">
      <xmlPr mapId="2" xpath="/PFI-IZD-POD/NTI-GFI-IZD-POD_1000372/P1076487" xmlDataType="decimal"/>
    </xmlCellPr>
  </singleXmlCell>
  <singleXmlCell id="534" xr6:uid="{00000000-000C-0000-FFFF-FFFF15020000}" r="I47" connectionId="0">
    <xmlCellPr id="1" xr6:uid="{00000000-0010-0000-1502-000001000000}" uniqueName="P1076488">
      <xmlPr mapId="2" xpath="/PFI-IZD-POD/NTI-GFI-IZD-POD_1000372/P1076488" xmlDataType="decimal"/>
    </xmlCellPr>
  </singleXmlCell>
  <singleXmlCell id="535" xr6:uid="{00000000-000C-0000-FFFF-FFFF16020000}" r="H48" connectionId="0">
    <xmlCellPr id="1" xr6:uid="{00000000-0010-0000-1602-000001000000}" uniqueName="P1076489">
      <xmlPr mapId="2" xpath="/PFI-IZD-POD/NTI-GFI-IZD-POD_1000372/P1076489" xmlDataType="decimal"/>
    </xmlCellPr>
  </singleXmlCell>
  <singleXmlCell id="536" xr6:uid="{00000000-000C-0000-FFFF-FFFF17020000}" r="I48" connectionId="0">
    <xmlCellPr id="1" xr6:uid="{00000000-0010-0000-1702-000001000000}" uniqueName="P1076490">
      <xmlPr mapId="2" xpath="/PFI-IZD-POD/NTI-GFI-IZD-POD_1000372/P1076490" xmlDataType="decimal"/>
    </xmlCellPr>
  </singleXmlCell>
  <singleXmlCell id="537" xr6:uid="{00000000-000C-0000-FFFF-FFFF18020000}" r="H49" connectionId="0">
    <xmlCellPr id="1" xr6:uid="{00000000-0010-0000-1802-000001000000}" uniqueName="P1076491">
      <xmlPr mapId="2" xpath="/PFI-IZD-POD/NTI-GFI-IZD-POD_1000372/P1076491" xmlDataType="decimal"/>
    </xmlCellPr>
  </singleXmlCell>
  <singleXmlCell id="538" xr6:uid="{00000000-000C-0000-FFFF-FFFF19020000}" r="I49" connectionId="0">
    <xmlCellPr id="1" xr6:uid="{00000000-0010-0000-1902-000001000000}" uniqueName="P1076492">
      <xmlPr mapId="2" xpath="/PFI-IZD-POD/NTI-GFI-IZD-POD_1000372/P1076492" xmlDataType="decimal"/>
    </xmlCellPr>
  </singleXmlCell>
  <singleXmlCell id="539" xr6:uid="{00000000-000C-0000-FFFF-FFFF1A020000}" r="H50" connectionId="0">
    <xmlCellPr id="1" xr6:uid="{00000000-0010-0000-1A02-000001000000}" uniqueName="P1076493">
      <xmlPr mapId="2" xpath="/PFI-IZD-POD/NTI-GFI-IZD-POD_1000372/P1076493" xmlDataType="decimal"/>
    </xmlCellPr>
  </singleXmlCell>
  <singleXmlCell id="540" xr6:uid="{00000000-000C-0000-FFFF-FFFF1B020000}" r="I50" connectionId="0">
    <xmlCellPr id="1" xr6:uid="{00000000-0010-0000-1B02-000001000000}" uniqueName="P1076494">
      <xmlPr mapId="2" xpath="/PFI-IZD-POD/NTI-GFI-IZD-POD_1000372/P1076494" xmlDataType="decimal"/>
    </xmlCellPr>
  </singleXmlCell>
  <singleXmlCell id="541" xr6:uid="{00000000-000C-0000-FFFF-FFFF1C020000}" r="H51" connectionId="0">
    <xmlCellPr id="1" xr6:uid="{00000000-0010-0000-1C02-000001000000}" uniqueName="P1076495">
      <xmlPr mapId="2" xpath="/PFI-IZD-POD/NTI-GFI-IZD-POD_1000372/P1076495" xmlDataType="decimal"/>
    </xmlCellPr>
  </singleXmlCell>
  <singleXmlCell id="542" xr6:uid="{00000000-000C-0000-FFFF-FFFF1D020000}" r="I51" connectionId="0">
    <xmlCellPr id="1" xr6:uid="{00000000-0010-0000-1D02-000001000000}" uniqueName="P1076496">
      <xmlPr mapId="2" xpath="/PFI-IZD-POD/NTI-GFI-IZD-POD_1000372/P1076496" xmlDataType="decimal"/>
    </xmlCellPr>
  </singleXmlCell>
  <singleXmlCell id="543" xr6:uid="{00000000-000C-0000-FFFF-FFFF1E020000}" r="H52" connectionId="0">
    <xmlCellPr id="1" xr6:uid="{00000000-0010-0000-1E02-000001000000}" uniqueName="P1078211">
      <xmlPr mapId="2" xpath="/PFI-IZD-POD/NTI-GFI-IZD-POD_1000372/P1078211" xmlDataType="decimal"/>
    </xmlCellPr>
  </singleXmlCell>
  <singleXmlCell id="544" xr6:uid="{00000000-000C-0000-FFFF-FFFF1F020000}" r="I52" connectionId="0">
    <xmlCellPr id="1" xr6:uid="{00000000-0010-0000-1F02-000001000000}" uniqueName="P1078212">
      <xmlPr mapId="2" xpath="/PFI-IZD-POD/NTI-GFI-IZD-POD_1000372/P1078212" xmlDataType="decimal"/>
    </xmlCellPr>
  </singleXmlCell>
  <singleXmlCell id="545" xr6:uid="{00000000-000C-0000-FFFF-FFFF20020000}" r="H53" connectionId="0">
    <xmlCellPr id="1" xr6:uid="{00000000-0010-0000-2002-000001000000}" uniqueName="P1078213">
      <xmlPr mapId="2" xpath="/PFI-IZD-POD/NTI-GFI-IZD-POD_1000372/P1078213" xmlDataType="decimal"/>
    </xmlCellPr>
  </singleXmlCell>
  <singleXmlCell id="546" xr6:uid="{00000000-000C-0000-FFFF-FFFF21020000}" r="I53" connectionId="0">
    <xmlCellPr id="1" xr6:uid="{00000000-0010-0000-2102-000001000000}" uniqueName="P1078214">
      <xmlPr mapId="2" xpath="/PFI-IZD-POD/NTI-GFI-IZD-POD_1000372/P1078214" xmlDataType="decimal"/>
    </xmlCellPr>
  </singleXmlCell>
  <singleXmlCell id="547" xr6:uid="{00000000-000C-0000-FFFF-FFFF22020000}" r="H54" connectionId="0">
    <xmlCellPr id="1" xr6:uid="{00000000-0010-0000-2202-000001000000}" uniqueName="P1078216">
      <xmlPr mapId="2" xpath="/PFI-IZD-POD/NTI-GFI-IZD-POD_1000372/P1078216" xmlDataType="decimal"/>
    </xmlCellPr>
  </singleXmlCell>
  <singleXmlCell id="548" xr6:uid="{00000000-000C-0000-FFFF-FFFF23020000}" r="I54" connectionId="0">
    <xmlCellPr id="1" xr6:uid="{00000000-0010-0000-2302-000001000000}" uniqueName="P1078218">
      <xmlPr mapId="2" xpath="/PFI-IZD-POD/NTI-GFI-IZD-POD_1000372/P1078218" xmlDataType="decimal"/>
    </xmlCellPr>
  </singleXmlCell>
  <singleXmlCell id="549" xr6:uid="{00000000-000C-0000-FFFF-FFFF24020000}" r="H55" connectionId="0">
    <xmlCellPr id="1" xr6:uid="{00000000-0010-0000-2402-000001000000}" uniqueName="P1078219">
      <xmlPr mapId="2" xpath="/PFI-IZD-POD/NTI-GFI-IZD-POD_1000372/P1078219" xmlDataType="decimal"/>
    </xmlCellPr>
  </singleXmlCell>
  <singleXmlCell id="550" xr6:uid="{00000000-000C-0000-FFFF-FFFF25020000}" r="I55" connectionId="0">
    <xmlCellPr id="1" xr6:uid="{00000000-0010-0000-2502-000001000000}" uniqueName="P1078221">
      <xmlPr mapId="2" xpath="/PFI-IZD-POD/NTI-GFI-IZD-POD_1000372/P1078221" xmlDataType="decimal"/>
    </xmlCellPr>
  </singleXmlCell>
  <singleXmlCell id="551" xr6:uid="{00000000-000C-0000-FFFF-FFFF26020000}" r="H56" connectionId="0">
    <xmlCellPr id="1" xr6:uid="{00000000-0010-0000-2602-000001000000}" uniqueName="P1078223">
      <xmlPr mapId="2" xpath="/PFI-IZD-POD/NTI-GFI-IZD-POD_1000372/P1078223" xmlDataType="decimal"/>
    </xmlCellPr>
  </singleXmlCell>
  <singleXmlCell id="552" xr6:uid="{00000000-000C-0000-FFFF-FFFF27020000}" r="I56" connectionId="0">
    <xmlCellPr id="1" xr6:uid="{00000000-0010-0000-2702-000001000000}" uniqueName="P1078225">
      <xmlPr mapId="2" xpath="/PFI-IZD-POD/NTI-GFI-IZD-POD_1000372/P1078225" xmlDataType="decimal"/>
    </xmlCellPr>
  </singleXmlCell>
  <singleXmlCell id="553" xr6:uid="{00000000-000C-0000-FFFF-FFFF28020000}" r="H57" connectionId="0">
    <xmlCellPr id="1" xr6:uid="{00000000-0010-0000-2802-000001000000}" uniqueName="P1078227">
      <xmlPr mapId="2" xpath="/PFI-IZD-POD/NTI-GFI-IZD-POD_1000372/P1078227" xmlDataType="decimal"/>
    </xmlCellPr>
  </singleXmlCell>
  <singleXmlCell id="554" xr6:uid="{00000000-000C-0000-FFFF-FFFF29020000}" r="I57" connectionId="0">
    <xmlCellPr id="1" xr6:uid="{00000000-0010-0000-2902-000001000000}" uniqueName="P1078228">
      <xmlPr mapId="2" xpath="/PFI-IZD-POD/NTI-GFI-IZD-POD_1000372/P1078228" xmlDataType="decimal"/>
    </xmlCellPr>
  </singleXmlCell>
  <singleXmlCell id="555" xr6:uid="{00000000-000C-0000-FFFF-FFFF2A020000}" r="H58" connectionId="0">
    <xmlCellPr id="1" xr6:uid="{00000000-0010-0000-2A02-000001000000}" uniqueName="P1078230">
      <xmlPr mapId="2" xpath="/PFI-IZD-POD/NTI-GFI-IZD-POD_1000372/P1078230" xmlDataType="decimal"/>
    </xmlCellPr>
  </singleXmlCell>
  <singleXmlCell id="556" xr6:uid="{00000000-000C-0000-FFFF-FFFF2B020000}" r="I58" connectionId="0">
    <xmlCellPr id="1" xr6:uid="{00000000-0010-0000-2B02-000001000000}" uniqueName="P1078232">
      <xmlPr mapId="2" xpath="/PFI-IZD-POD/NTI-GFI-IZD-POD_1000372/P1078232" xmlDataType="decimal"/>
    </xmlCellPr>
  </singleXmlCell>
  <singleXmlCell id="557" xr6:uid="{00000000-000C-0000-FFFF-FFFF2C020000}" r="H59" connectionId="0">
    <xmlCellPr id="1" xr6:uid="{00000000-0010-0000-2C02-000001000000}" uniqueName="P1078234">
      <xmlPr mapId="2" xpath="/PFI-IZD-POD/NTI-GFI-IZD-POD_1000372/P1078234" xmlDataType="decimal"/>
    </xmlCellPr>
  </singleXmlCell>
  <singleXmlCell id="558" xr6:uid="{00000000-000C-0000-FFFF-FFFF2D020000}" r="I59" connectionId="0">
    <xmlCellPr id="1" xr6:uid="{00000000-0010-0000-2D02-000001000000}" uniqueName="P1078235">
      <xmlPr mapId="2" xpath="/PFI-IZD-POD/NTI-GFI-IZD-POD_100037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59" xr6:uid="{00000000-000C-0000-FFFF-FFFF2E020000}" r="H8" connectionId="0">
    <xmlCellPr id="1" xr6:uid="{00000000-0010-0000-2E02-000001000000}" uniqueName="P1078099">
      <xmlPr mapId="2" xpath="/PFI-IZD-POD/NTD-GFI-IZD-POD_1000373/P1078099" xmlDataType="decimal"/>
    </xmlCellPr>
  </singleXmlCell>
  <singleXmlCell id="560" xr6:uid="{00000000-000C-0000-FFFF-FFFF2F020000}" r="I8" connectionId="0">
    <xmlCellPr id="1" xr6:uid="{00000000-0010-0000-2F02-000001000000}" uniqueName="P1078100">
      <xmlPr mapId="2" xpath="/PFI-IZD-POD/NTD-GFI-IZD-POD_1000373/P1078100" xmlDataType="decimal"/>
    </xmlCellPr>
  </singleXmlCell>
  <singleXmlCell id="561" xr6:uid="{00000000-000C-0000-FFFF-FFFF30020000}" r="H9" connectionId="0">
    <xmlCellPr id="1" xr6:uid="{00000000-0010-0000-3002-000001000000}" uniqueName="P1078101">
      <xmlPr mapId="2" xpath="/PFI-IZD-POD/NTD-GFI-IZD-POD_1000373/P1078101" xmlDataType="decimal"/>
    </xmlCellPr>
  </singleXmlCell>
  <singleXmlCell id="562" xr6:uid="{00000000-000C-0000-FFFF-FFFF31020000}" r="I9" connectionId="0">
    <xmlCellPr id="1" xr6:uid="{00000000-0010-0000-3102-000001000000}" uniqueName="P1078102">
      <xmlPr mapId="2" xpath="/PFI-IZD-POD/NTD-GFI-IZD-POD_1000373/P1078102" xmlDataType="decimal"/>
    </xmlCellPr>
  </singleXmlCell>
  <singleXmlCell id="563" xr6:uid="{00000000-000C-0000-FFFF-FFFF32020000}" r="H10" connectionId="0">
    <xmlCellPr id="1" xr6:uid="{00000000-0010-0000-3202-000001000000}" uniqueName="P1078103">
      <xmlPr mapId="2" xpath="/PFI-IZD-POD/NTD-GFI-IZD-POD_1000373/P1078103" xmlDataType="decimal"/>
    </xmlCellPr>
  </singleXmlCell>
  <singleXmlCell id="564" xr6:uid="{00000000-000C-0000-FFFF-FFFF33020000}" r="I10" connectionId="0">
    <xmlCellPr id="1" xr6:uid="{00000000-0010-0000-3302-000001000000}" uniqueName="P1078104">
      <xmlPr mapId="2" xpath="/PFI-IZD-POD/NTD-GFI-IZD-POD_1000373/P1078104" xmlDataType="decimal"/>
    </xmlCellPr>
  </singleXmlCell>
  <singleXmlCell id="565" xr6:uid="{00000000-000C-0000-FFFF-FFFF34020000}" r="H11" connectionId="0">
    <xmlCellPr id="1" xr6:uid="{00000000-0010-0000-3402-000001000000}" uniqueName="P1078105">
      <xmlPr mapId="2" xpath="/PFI-IZD-POD/NTD-GFI-IZD-POD_1000373/P1078105" xmlDataType="decimal"/>
    </xmlCellPr>
  </singleXmlCell>
  <singleXmlCell id="566" xr6:uid="{00000000-000C-0000-FFFF-FFFF35020000}" r="I11" connectionId="0">
    <xmlCellPr id="1" xr6:uid="{00000000-0010-0000-3502-000001000000}" uniqueName="P1078106">
      <xmlPr mapId="2" xpath="/PFI-IZD-POD/NTD-GFI-IZD-POD_1000373/P1078106" xmlDataType="decimal"/>
    </xmlCellPr>
  </singleXmlCell>
  <singleXmlCell id="567" xr6:uid="{00000000-000C-0000-FFFF-FFFF36020000}" r="H12" connectionId="0">
    <xmlCellPr id="1" xr6:uid="{00000000-0010-0000-3602-000001000000}" uniqueName="P1122162">
      <xmlPr mapId="2" xpath="/PFI-IZD-POD/NTD-GFI-IZD-POD_1000373/P1122162" xmlDataType="decimal"/>
    </xmlCellPr>
  </singleXmlCell>
  <singleXmlCell id="568" xr6:uid="{00000000-000C-0000-FFFF-FFFF37020000}" r="I12" connectionId="0">
    <xmlCellPr id="1" xr6:uid="{00000000-0010-0000-3702-000001000000}" uniqueName="P1122163">
      <xmlPr mapId="2" xpath="/PFI-IZD-POD/NTD-GFI-IZD-POD_1000373/P1122163" xmlDataType="decimal"/>
    </xmlCellPr>
  </singleXmlCell>
  <singleXmlCell id="569" xr6:uid="{00000000-000C-0000-FFFF-FFFF38020000}" r="H13" connectionId="0">
    <xmlCellPr id="1" xr6:uid="{00000000-0010-0000-3802-000001000000}" uniqueName="P1122164">
      <xmlPr mapId="2" xpath="/PFI-IZD-POD/NTD-GFI-IZD-POD_1000373/P1122164" xmlDataType="decimal"/>
    </xmlCellPr>
  </singleXmlCell>
  <singleXmlCell id="570" xr6:uid="{00000000-000C-0000-FFFF-FFFF39020000}" r="I13" connectionId="0">
    <xmlCellPr id="1" xr6:uid="{00000000-0010-0000-3902-000001000000}" uniqueName="P1122165">
      <xmlPr mapId="2" xpath="/PFI-IZD-POD/NTD-GFI-IZD-POD_1000373/P1122165" xmlDataType="decimal"/>
    </xmlCellPr>
  </singleXmlCell>
  <singleXmlCell id="571" xr6:uid="{00000000-000C-0000-FFFF-FFFF3A020000}" r="H14" connectionId="0">
    <xmlCellPr id="1" xr6:uid="{00000000-0010-0000-3A02-000001000000}" uniqueName="P1078107">
      <xmlPr mapId="2" xpath="/PFI-IZD-POD/NTD-GFI-IZD-POD_1000373/P1078107" xmlDataType="decimal"/>
    </xmlCellPr>
  </singleXmlCell>
  <singleXmlCell id="572" xr6:uid="{00000000-000C-0000-FFFF-FFFF3B020000}" r="I14" connectionId="0">
    <xmlCellPr id="1" xr6:uid="{00000000-0010-0000-3B02-000001000000}" uniqueName="P1078108">
      <xmlPr mapId="2" xpath="/PFI-IZD-POD/NTD-GFI-IZD-POD_1000373/P1078108" xmlDataType="decimal"/>
    </xmlCellPr>
  </singleXmlCell>
  <singleXmlCell id="573" xr6:uid="{00000000-000C-0000-FFFF-FFFF3C020000}" r="H15" connectionId="0">
    <xmlCellPr id="1" xr6:uid="{00000000-0010-0000-3C02-000001000000}" uniqueName="P1078109">
      <xmlPr mapId="2" xpath="/PFI-IZD-POD/NTD-GFI-IZD-POD_1000373/P1078109" xmlDataType="decimal"/>
    </xmlCellPr>
  </singleXmlCell>
  <singleXmlCell id="574" xr6:uid="{00000000-000C-0000-FFFF-FFFF3D020000}" r="I15" connectionId="0">
    <xmlCellPr id="1" xr6:uid="{00000000-0010-0000-3D02-000001000000}" uniqueName="P1078110">
      <xmlPr mapId="2" xpath="/PFI-IZD-POD/NTD-GFI-IZD-POD_1000373/P1078110" xmlDataType="decimal"/>
    </xmlCellPr>
  </singleXmlCell>
  <singleXmlCell id="575" xr6:uid="{00000000-000C-0000-FFFF-FFFF3E020000}" r="H16" connectionId="0">
    <xmlCellPr id="1" xr6:uid="{00000000-0010-0000-3E02-000001000000}" uniqueName="P1078111">
      <xmlPr mapId="2" xpath="/PFI-IZD-POD/NTD-GFI-IZD-POD_1000373/P1078111" xmlDataType="decimal"/>
    </xmlCellPr>
  </singleXmlCell>
  <singleXmlCell id="576" xr6:uid="{00000000-000C-0000-FFFF-FFFF3F020000}" r="I16" connectionId="0">
    <xmlCellPr id="1" xr6:uid="{00000000-0010-0000-3F02-000001000000}" uniqueName="P1078112">
      <xmlPr mapId="2" xpath="/PFI-IZD-POD/NTD-GFI-IZD-POD_1000373/P1078112" xmlDataType="decimal"/>
    </xmlCellPr>
  </singleXmlCell>
  <singleXmlCell id="577" xr6:uid="{00000000-000C-0000-FFFF-FFFF40020000}" r="H17" connectionId="0">
    <xmlCellPr id="1" xr6:uid="{00000000-0010-0000-4002-000001000000}" uniqueName="P1078117">
      <xmlPr mapId="2" xpath="/PFI-IZD-POD/NTD-GFI-IZD-POD_1000373/P1078117" xmlDataType="decimal"/>
    </xmlCellPr>
  </singleXmlCell>
  <singleXmlCell id="578" xr6:uid="{00000000-000C-0000-FFFF-FFFF41020000}" r="I17" connectionId="0">
    <xmlCellPr id="1" xr6:uid="{00000000-0010-0000-4102-000001000000}" uniqueName="P1078118">
      <xmlPr mapId="2" xpath="/PFI-IZD-POD/NTD-GFI-IZD-POD_1000373/P1078118" xmlDataType="decimal"/>
    </xmlCellPr>
  </singleXmlCell>
  <singleXmlCell id="579" xr6:uid="{00000000-000C-0000-FFFF-FFFF42020000}" r="H18" connectionId="0">
    <xmlCellPr id="1" xr6:uid="{00000000-0010-0000-4202-000001000000}" uniqueName="P1078119">
      <xmlPr mapId="2" xpath="/PFI-IZD-POD/NTD-GFI-IZD-POD_1000373/P1078119" xmlDataType="decimal"/>
    </xmlCellPr>
  </singleXmlCell>
  <singleXmlCell id="580" xr6:uid="{00000000-000C-0000-FFFF-FFFF43020000}" r="I18" connectionId="0">
    <xmlCellPr id="1" xr6:uid="{00000000-0010-0000-4302-000001000000}" uniqueName="P1078120">
      <xmlPr mapId="2" xpath="/PFI-IZD-POD/NTD-GFI-IZD-POD_1000373/P1078120" xmlDataType="decimal"/>
    </xmlCellPr>
  </singleXmlCell>
  <singleXmlCell id="581" xr6:uid="{00000000-000C-0000-FFFF-FFFF44020000}" r="H19" connectionId="0">
    <xmlCellPr id="1" xr6:uid="{00000000-0010-0000-4402-000001000000}" uniqueName="P1122166">
      <xmlPr mapId="2" xpath="/PFI-IZD-POD/NTD-GFI-IZD-POD_1000373/P1122166" xmlDataType="decimal"/>
    </xmlCellPr>
  </singleXmlCell>
  <singleXmlCell id="582" xr6:uid="{00000000-000C-0000-FFFF-FFFF45020000}" r="I19" connectionId="0">
    <xmlCellPr id="1" xr6:uid="{00000000-0010-0000-4502-000001000000}" uniqueName="P1122167">
      <xmlPr mapId="2" xpath="/PFI-IZD-POD/NTD-GFI-IZD-POD_1000373/P1122167" xmlDataType="decimal"/>
    </xmlCellPr>
  </singleXmlCell>
  <singleXmlCell id="583" xr6:uid="{00000000-000C-0000-FFFF-FFFF46020000}" r="H20" connectionId="0">
    <xmlCellPr id="1" xr6:uid="{00000000-0010-0000-4602-000001000000}" uniqueName="P1122168">
      <xmlPr mapId="2" xpath="/PFI-IZD-POD/NTD-GFI-IZD-POD_1000373/P1122168" xmlDataType="decimal"/>
    </xmlCellPr>
  </singleXmlCell>
  <singleXmlCell id="584" xr6:uid="{00000000-000C-0000-FFFF-FFFF47020000}" r="I20" connectionId="0">
    <xmlCellPr id="1" xr6:uid="{00000000-0010-0000-4702-000001000000}" uniqueName="P1122169">
      <xmlPr mapId="2" xpath="/PFI-IZD-POD/NTD-GFI-IZD-POD_1000373/P1122169" xmlDataType="decimal"/>
    </xmlCellPr>
  </singleXmlCell>
  <singleXmlCell id="585" xr6:uid="{00000000-000C-0000-FFFF-FFFF48020000}" r="H21" connectionId="0">
    <xmlCellPr id="1" xr6:uid="{00000000-0010-0000-4802-000001000000}" uniqueName="P1078121">
      <xmlPr mapId="2" xpath="/PFI-IZD-POD/NTD-GFI-IZD-POD_1000373/P1078121" xmlDataType="decimal"/>
    </xmlCellPr>
  </singleXmlCell>
  <singleXmlCell id="586" xr6:uid="{00000000-000C-0000-FFFF-FFFF49020000}" r="I21" connectionId="0">
    <xmlCellPr id="1" xr6:uid="{00000000-0010-0000-4902-000001000000}" uniqueName="P1078122">
      <xmlPr mapId="2" xpath="/PFI-IZD-POD/NTD-GFI-IZD-POD_1000373/P1078122" xmlDataType="decimal"/>
    </xmlCellPr>
  </singleXmlCell>
  <singleXmlCell id="587" xr6:uid="{00000000-000C-0000-FFFF-FFFF4A020000}" r="H23" connectionId="0">
    <xmlCellPr id="1" xr6:uid="{00000000-0010-0000-4A02-000001000000}" uniqueName="P1078123">
      <xmlPr mapId="2" xpath="/PFI-IZD-POD/NTD-GFI-IZD-POD_1000373/P1078123" xmlDataType="decimal"/>
    </xmlCellPr>
  </singleXmlCell>
  <singleXmlCell id="588" xr6:uid="{00000000-000C-0000-FFFF-FFFF4B020000}" r="I23" connectionId="0">
    <xmlCellPr id="1" xr6:uid="{00000000-0010-0000-4B02-000001000000}" uniqueName="P1078124">
      <xmlPr mapId="2" xpath="/PFI-IZD-POD/NTD-GFI-IZD-POD_1000373/P1078124" xmlDataType="decimal"/>
    </xmlCellPr>
  </singleXmlCell>
  <singleXmlCell id="589" xr6:uid="{00000000-000C-0000-FFFF-FFFF4C020000}" r="H24" connectionId="0">
    <xmlCellPr id="1" xr6:uid="{00000000-0010-0000-4C02-000001000000}" uniqueName="P1078125">
      <xmlPr mapId="2" xpath="/PFI-IZD-POD/NTD-GFI-IZD-POD_1000373/P1078125" xmlDataType="decimal"/>
    </xmlCellPr>
  </singleXmlCell>
  <singleXmlCell id="590" xr6:uid="{00000000-000C-0000-FFFF-FFFF4D020000}" r="I24" connectionId="0">
    <xmlCellPr id="1" xr6:uid="{00000000-0010-0000-4D02-000001000000}" uniqueName="P1078126">
      <xmlPr mapId="2" xpath="/PFI-IZD-POD/NTD-GFI-IZD-POD_1000373/P1078126" xmlDataType="decimal"/>
    </xmlCellPr>
  </singleXmlCell>
  <singleXmlCell id="591" xr6:uid="{00000000-000C-0000-FFFF-FFFF4E020000}" r="H25" connectionId="0">
    <xmlCellPr id="1" xr6:uid="{00000000-0010-0000-4E02-000001000000}" uniqueName="P1078127">
      <xmlPr mapId="2" xpath="/PFI-IZD-POD/NTD-GFI-IZD-POD_1000373/P1078127" xmlDataType="decimal"/>
    </xmlCellPr>
  </singleXmlCell>
  <singleXmlCell id="592" xr6:uid="{00000000-000C-0000-FFFF-FFFF4F020000}" r="I25" connectionId="0">
    <xmlCellPr id="1" xr6:uid="{00000000-0010-0000-4F02-000001000000}" uniqueName="P1078128">
      <xmlPr mapId="2" xpath="/PFI-IZD-POD/NTD-GFI-IZD-POD_1000373/P1078128" xmlDataType="decimal"/>
    </xmlCellPr>
  </singleXmlCell>
  <singleXmlCell id="593" xr6:uid="{00000000-000C-0000-FFFF-FFFF50020000}" r="H26" connectionId="0">
    <xmlCellPr id="1" xr6:uid="{00000000-0010-0000-5002-000001000000}" uniqueName="P1078129">
      <xmlPr mapId="2" xpath="/PFI-IZD-POD/NTD-GFI-IZD-POD_1000373/P1078129" xmlDataType="decimal"/>
    </xmlCellPr>
  </singleXmlCell>
  <singleXmlCell id="594" xr6:uid="{00000000-000C-0000-FFFF-FFFF51020000}" r="I26" connectionId="0">
    <xmlCellPr id="1" xr6:uid="{00000000-0010-0000-5102-000001000000}" uniqueName="P1078130">
      <xmlPr mapId="2" xpath="/PFI-IZD-POD/NTD-GFI-IZD-POD_1000373/P1078130" xmlDataType="decimal"/>
    </xmlCellPr>
  </singleXmlCell>
  <singleXmlCell id="595" xr6:uid="{00000000-000C-0000-FFFF-FFFF52020000}" r="H27" connectionId="0">
    <xmlCellPr id="1" xr6:uid="{00000000-0010-0000-5202-000001000000}" uniqueName="P1078131">
      <xmlPr mapId="2" xpath="/PFI-IZD-POD/NTD-GFI-IZD-POD_1000373/P1078131" xmlDataType="decimal"/>
    </xmlCellPr>
  </singleXmlCell>
  <singleXmlCell id="596" xr6:uid="{00000000-000C-0000-FFFF-FFFF53020000}" r="I27" connectionId="0">
    <xmlCellPr id="1" xr6:uid="{00000000-0010-0000-5302-000001000000}" uniqueName="P1078132">
      <xmlPr mapId="2" xpath="/PFI-IZD-POD/NTD-GFI-IZD-POD_1000373/P1078132" xmlDataType="decimal"/>
    </xmlCellPr>
  </singleXmlCell>
  <singleXmlCell id="597" xr6:uid="{00000000-000C-0000-FFFF-FFFF54020000}" r="H28" connectionId="0">
    <xmlCellPr id="1" xr6:uid="{00000000-0010-0000-5402-000001000000}" uniqueName="P1078133">
      <xmlPr mapId="2" xpath="/PFI-IZD-POD/NTD-GFI-IZD-POD_1000373/P1078133" xmlDataType="decimal"/>
    </xmlCellPr>
  </singleXmlCell>
  <singleXmlCell id="598" xr6:uid="{00000000-000C-0000-FFFF-FFFF55020000}" r="I28" connectionId="0">
    <xmlCellPr id="1" xr6:uid="{00000000-0010-0000-5502-000001000000}" uniqueName="P1078134">
      <xmlPr mapId="2" xpath="/PFI-IZD-POD/NTD-GFI-IZD-POD_1000373/P1078134" xmlDataType="decimal"/>
    </xmlCellPr>
  </singleXmlCell>
  <singleXmlCell id="599" xr6:uid="{00000000-000C-0000-FFFF-FFFF56020000}" r="H29" connectionId="0">
    <xmlCellPr id="1" xr6:uid="{00000000-0010-0000-5602-000001000000}" uniqueName="P1078135">
      <xmlPr mapId="2" xpath="/PFI-IZD-POD/NTD-GFI-IZD-POD_1000373/P1078135" xmlDataType="decimal"/>
    </xmlCellPr>
  </singleXmlCell>
  <singleXmlCell id="600" xr6:uid="{00000000-000C-0000-FFFF-FFFF57020000}" r="I29" connectionId="0">
    <xmlCellPr id="1" xr6:uid="{00000000-0010-0000-5702-000001000000}" uniqueName="P1078136">
      <xmlPr mapId="2" xpath="/PFI-IZD-POD/NTD-GFI-IZD-POD_1000373/P1078136" xmlDataType="decimal"/>
    </xmlCellPr>
  </singleXmlCell>
  <singleXmlCell id="601" xr6:uid="{00000000-000C-0000-FFFF-FFFF58020000}" r="H30" connectionId="0">
    <xmlCellPr id="1" xr6:uid="{00000000-0010-0000-5802-000001000000}" uniqueName="P1078137">
      <xmlPr mapId="2" xpath="/PFI-IZD-POD/NTD-GFI-IZD-POD_1000373/P1078137" xmlDataType="decimal"/>
    </xmlCellPr>
  </singleXmlCell>
  <singleXmlCell id="602" xr6:uid="{00000000-000C-0000-FFFF-FFFF59020000}" r="I30" connectionId="0">
    <xmlCellPr id="1" xr6:uid="{00000000-0010-0000-5902-000001000000}" uniqueName="P1078138">
      <xmlPr mapId="2" xpath="/PFI-IZD-POD/NTD-GFI-IZD-POD_1000373/P1078138" xmlDataType="decimal"/>
    </xmlCellPr>
  </singleXmlCell>
  <singleXmlCell id="603" xr6:uid="{00000000-000C-0000-FFFF-FFFF5A020000}" r="H31" connectionId="0">
    <xmlCellPr id="1" xr6:uid="{00000000-0010-0000-5A02-000001000000}" uniqueName="P1078139">
      <xmlPr mapId="2" xpath="/PFI-IZD-POD/NTD-GFI-IZD-POD_1000373/P1078139" xmlDataType="decimal"/>
    </xmlCellPr>
  </singleXmlCell>
  <singleXmlCell id="604" xr6:uid="{00000000-000C-0000-FFFF-FFFF5B020000}" r="I31" connectionId="0">
    <xmlCellPr id="1" xr6:uid="{00000000-0010-0000-5B02-000001000000}" uniqueName="P1078140">
      <xmlPr mapId="2" xpath="/PFI-IZD-POD/NTD-GFI-IZD-POD_1000373/P1078140" xmlDataType="decimal"/>
    </xmlCellPr>
  </singleXmlCell>
  <singleXmlCell id="605" xr6:uid="{00000000-000C-0000-FFFF-FFFF5C020000}" r="H32" connectionId="0">
    <xmlCellPr id="1" xr6:uid="{00000000-0010-0000-5C02-000001000000}" uniqueName="P1078141">
      <xmlPr mapId="2" xpath="/PFI-IZD-POD/NTD-GFI-IZD-POD_1000373/P1078141" xmlDataType="decimal"/>
    </xmlCellPr>
  </singleXmlCell>
  <singleXmlCell id="606" xr6:uid="{00000000-000C-0000-FFFF-FFFF5D020000}" r="I32" connectionId="0">
    <xmlCellPr id="1" xr6:uid="{00000000-0010-0000-5D02-000001000000}" uniqueName="P1078142">
      <xmlPr mapId="2" xpath="/PFI-IZD-POD/NTD-GFI-IZD-POD_1000373/P1078142" xmlDataType="decimal"/>
    </xmlCellPr>
  </singleXmlCell>
  <singleXmlCell id="607" xr6:uid="{00000000-000C-0000-FFFF-FFFF5E020000}" r="H33" connectionId="0">
    <xmlCellPr id="1" xr6:uid="{00000000-0010-0000-5E02-000001000000}" uniqueName="P1078143">
      <xmlPr mapId="2" xpath="/PFI-IZD-POD/NTD-GFI-IZD-POD_1000373/P1078143" xmlDataType="decimal"/>
    </xmlCellPr>
  </singleXmlCell>
  <singleXmlCell id="608" xr6:uid="{00000000-000C-0000-FFFF-FFFF5F020000}" r="I33" connectionId="0">
    <xmlCellPr id="1" xr6:uid="{00000000-0010-0000-5F02-000001000000}" uniqueName="P1078144">
      <xmlPr mapId="2" xpath="/PFI-IZD-POD/NTD-GFI-IZD-POD_1000373/P1078144" xmlDataType="decimal"/>
    </xmlCellPr>
  </singleXmlCell>
  <singleXmlCell id="609" xr6:uid="{00000000-000C-0000-FFFF-FFFF60020000}" r="H34" connectionId="0">
    <xmlCellPr id="1" xr6:uid="{00000000-0010-0000-6002-000001000000}" uniqueName="P1078145">
      <xmlPr mapId="2" xpath="/PFI-IZD-POD/NTD-GFI-IZD-POD_1000373/P1078145" xmlDataType="decimal"/>
    </xmlCellPr>
  </singleXmlCell>
  <singleXmlCell id="610" xr6:uid="{00000000-000C-0000-FFFF-FFFF61020000}" r="I34" connectionId="0">
    <xmlCellPr id="1" xr6:uid="{00000000-0010-0000-6102-000001000000}" uniqueName="P1078146">
      <xmlPr mapId="2" xpath="/PFI-IZD-POD/NTD-GFI-IZD-POD_1000373/P1078146" xmlDataType="decimal"/>
    </xmlCellPr>
  </singleXmlCell>
  <singleXmlCell id="611" xr6:uid="{00000000-000C-0000-FFFF-FFFF62020000}" r="H35" connectionId="0">
    <xmlCellPr id="1" xr6:uid="{00000000-0010-0000-6202-000001000000}" uniqueName="P1078147">
      <xmlPr mapId="2" xpath="/PFI-IZD-POD/NTD-GFI-IZD-POD_1000373/P1078147" xmlDataType="decimal"/>
    </xmlCellPr>
  </singleXmlCell>
  <singleXmlCell id="612" xr6:uid="{00000000-000C-0000-FFFF-FFFF63020000}" r="I35" connectionId="0">
    <xmlCellPr id="1" xr6:uid="{00000000-0010-0000-6302-000001000000}" uniqueName="P1078148">
      <xmlPr mapId="2" xpath="/PFI-IZD-POD/NTD-GFI-IZD-POD_1000373/P1078148" xmlDataType="decimal"/>
    </xmlCellPr>
  </singleXmlCell>
  <singleXmlCell id="613" xr6:uid="{00000000-000C-0000-FFFF-FFFF64020000}" r="H36" connectionId="0">
    <xmlCellPr id="1" xr6:uid="{00000000-0010-0000-6402-000001000000}" uniqueName="P1078149">
      <xmlPr mapId="2" xpath="/PFI-IZD-POD/NTD-GFI-IZD-POD_1000373/P1078149" xmlDataType="decimal"/>
    </xmlCellPr>
  </singleXmlCell>
  <singleXmlCell id="614" xr6:uid="{00000000-000C-0000-FFFF-FFFF65020000}" r="I36" connectionId="0">
    <xmlCellPr id="1" xr6:uid="{00000000-0010-0000-6502-000001000000}" uniqueName="P1078150">
      <xmlPr mapId="2" xpath="/PFI-IZD-POD/NTD-GFI-IZD-POD_1000373/P1078150" xmlDataType="decimal"/>
    </xmlCellPr>
  </singleXmlCell>
  <singleXmlCell id="615" xr6:uid="{00000000-000C-0000-FFFF-FFFF66020000}" r="H38" connectionId="0">
    <xmlCellPr id="1" xr6:uid="{00000000-0010-0000-6602-000001000000}" uniqueName="P1078151">
      <xmlPr mapId="2" xpath="/PFI-IZD-POD/NTD-GFI-IZD-POD_1000373/P1078151" xmlDataType="decimal"/>
    </xmlCellPr>
  </singleXmlCell>
  <singleXmlCell id="616" xr6:uid="{00000000-000C-0000-FFFF-FFFF67020000}" r="I38" connectionId="0">
    <xmlCellPr id="1" xr6:uid="{00000000-0010-0000-6702-000001000000}" uniqueName="P1078152">
      <xmlPr mapId="2" xpath="/PFI-IZD-POD/NTD-GFI-IZD-POD_1000373/P1078152" xmlDataType="decimal"/>
    </xmlCellPr>
  </singleXmlCell>
  <singleXmlCell id="617" xr6:uid="{00000000-000C-0000-FFFF-FFFF68020000}" r="H39" connectionId="0">
    <xmlCellPr id="1" xr6:uid="{00000000-0010-0000-6802-000001000000}" uniqueName="P1078153">
      <xmlPr mapId="2" xpath="/PFI-IZD-POD/NTD-GFI-IZD-POD_1000373/P1078153" xmlDataType="decimal"/>
    </xmlCellPr>
  </singleXmlCell>
  <singleXmlCell id="618" xr6:uid="{00000000-000C-0000-FFFF-FFFF69020000}" r="I39" connectionId="0">
    <xmlCellPr id="1" xr6:uid="{00000000-0010-0000-6902-000001000000}" uniqueName="P1078154">
      <xmlPr mapId="2" xpath="/PFI-IZD-POD/NTD-GFI-IZD-POD_1000373/P1078154" xmlDataType="decimal"/>
    </xmlCellPr>
  </singleXmlCell>
  <singleXmlCell id="619" xr6:uid="{00000000-000C-0000-FFFF-FFFF6A020000}" r="H40" connectionId="0">
    <xmlCellPr id="1" xr6:uid="{00000000-0010-0000-6A02-000001000000}" uniqueName="P1078155">
      <xmlPr mapId="2" xpath="/PFI-IZD-POD/NTD-GFI-IZD-POD_1000373/P1078155" xmlDataType="decimal"/>
    </xmlCellPr>
  </singleXmlCell>
  <singleXmlCell id="620" xr6:uid="{00000000-000C-0000-FFFF-FFFF6B020000}" r="I40" connectionId="0">
    <xmlCellPr id="1" xr6:uid="{00000000-0010-0000-6B02-000001000000}" uniqueName="P1078156">
      <xmlPr mapId="2" xpath="/PFI-IZD-POD/NTD-GFI-IZD-POD_1000373/P1078156" xmlDataType="decimal"/>
    </xmlCellPr>
  </singleXmlCell>
  <singleXmlCell id="621" xr6:uid="{00000000-000C-0000-FFFF-FFFF6C020000}" r="H41" connectionId="0">
    <xmlCellPr id="1" xr6:uid="{00000000-0010-0000-6C02-000001000000}" uniqueName="P1078157">
      <xmlPr mapId="2" xpath="/PFI-IZD-POD/NTD-GFI-IZD-POD_1000373/P1078157" xmlDataType="decimal"/>
    </xmlCellPr>
  </singleXmlCell>
  <singleXmlCell id="622" xr6:uid="{00000000-000C-0000-FFFF-FFFF6D020000}" r="I41" connectionId="0">
    <xmlCellPr id="1" xr6:uid="{00000000-0010-0000-6D02-000001000000}" uniqueName="P1078158">
      <xmlPr mapId="2" xpath="/PFI-IZD-POD/NTD-GFI-IZD-POD_1000373/P1078158" xmlDataType="decimal"/>
    </xmlCellPr>
  </singleXmlCell>
  <singleXmlCell id="623" xr6:uid="{00000000-000C-0000-FFFF-FFFF6E020000}" r="H42" connectionId="0">
    <xmlCellPr id="1" xr6:uid="{00000000-0010-0000-6E02-000001000000}" uniqueName="P1078159">
      <xmlPr mapId="2" xpath="/PFI-IZD-POD/NTD-GFI-IZD-POD_1000373/P1078159" xmlDataType="decimal"/>
    </xmlCellPr>
  </singleXmlCell>
  <singleXmlCell id="624" xr6:uid="{00000000-000C-0000-FFFF-FFFF6F020000}" r="I42" connectionId="0">
    <xmlCellPr id="1" xr6:uid="{00000000-0010-0000-6F02-000001000000}" uniqueName="P1078160">
      <xmlPr mapId="2" xpath="/PFI-IZD-POD/NTD-GFI-IZD-POD_1000373/P1078160" xmlDataType="decimal"/>
    </xmlCellPr>
  </singleXmlCell>
  <singleXmlCell id="625" xr6:uid="{00000000-000C-0000-FFFF-FFFF70020000}" r="H43" connectionId="0">
    <xmlCellPr id="1" xr6:uid="{00000000-0010-0000-7002-000001000000}" uniqueName="P1078161">
      <xmlPr mapId="2" xpath="/PFI-IZD-POD/NTD-GFI-IZD-POD_1000373/P1078161" xmlDataType="decimal"/>
    </xmlCellPr>
  </singleXmlCell>
  <singleXmlCell id="626" xr6:uid="{00000000-000C-0000-FFFF-FFFF71020000}" r="I43" connectionId="0">
    <xmlCellPr id="1" xr6:uid="{00000000-0010-0000-7102-000001000000}" uniqueName="P1078162">
      <xmlPr mapId="2" xpath="/PFI-IZD-POD/NTD-GFI-IZD-POD_1000373/P1078162" xmlDataType="decimal"/>
    </xmlCellPr>
  </singleXmlCell>
  <singleXmlCell id="627" xr6:uid="{00000000-000C-0000-FFFF-FFFF72020000}" r="H44" connectionId="0">
    <xmlCellPr id="1" xr6:uid="{00000000-0010-0000-7202-000001000000}" uniqueName="P1078163">
      <xmlPr mapId="2" xpath="/PFI-IZD-POD/NTD-GFI-IZD-POD_1000373/P1078163" xmlDataType="decimal"/>
    </xmlCellPr>
  </singleXmlCell>
  <singleXmlCell id="628" xr6:uid="{00000000-000C-0000-FFFF-FFFF73020000}" r="I44" connectionId="0">
    <xmlCellPr id="1" xr6:uid="{00000000-0010-0000-7302-000001000000}" uniqueName="P1078164">
      <xmlPr mapId="2" xpath="/PFI-IZD-POD/NTD-GFI-IZD-POD_1000373/P1078164" xmlDataType="decimal"/>
    </xmlCellPr>
  </singleXmlCell>
  <singleXmlCell id="629" xr6:uid="{00000000-000C-0000-FFFF-FFFF74020000}" r="H45" connectionId="0">
    <xmlCellPr id="1" xr6:uid="{00000000-0010-0000-7402-000001000000}" uniqueName="P1078165">
      <xmlPr mapId="2" xpath="/PFI-IZD-POD/NTD-GFI-IZD-POD_1000373/P1078165" xmlDataType="decimal"/>
    </xmlCellPr>
  </singleXmlCell>
  <singleXmlCell id="630" xr6:uid="{00000000-000C-0000-FFFF-FFFF75020000}" r="I45" connectionId="0">
    <xmlCellPr id="1" xr6:uid="{00000000-0010-0000-7502-000001000000}" uniqueName="P1078166">
      <xmlPr mapId="2" xpath="/PFI-IZD-POD/NTD-GFI-IZD-POD_1000373/P1078166" xmlDataType="decimal"/>
    </xmlCellPr>
  </singleXmlCell>
  <singleXmlCell id="631" xr6:uid="{00000000-000C-0000-FFFF-FFFF76020000}" r="H46" connectionId="0">
    <xmlCellPr id="1" xr6:uid="{00000000-0010-0000-7602-000001000000}" uniqueName="P1078167">
      <xmlPr mapId="2" xpath="/PFI-IZD-POD/NTD-GFI-IZD-POD_1000373/P1078167" xmlDataType="decimal"/>
    </xmlCellPr>
  </singleXmlCell>
  <singleXmlCell id="632" xr6:uid="{00000000-000C-0000-FFFF-FFFF77020000}" r="I46" connectionId="0">
    <xmlCellPr id="1" xr6:uid="{00000000-0010-0000-7702-000001000000}" uniqueName="P1078168">
      <xmlPr mapId="2" xpath="/PFI-IZD-POD/NTD-GFI-IZD-POD_1000373/P1078168" xmlDataType="decimal"/>
    </xmlCellPr>
  </singleXmlCell>
  <singleXmlCell id="633" xr6:uid="{00000000-000C-0000-FFFF-FFFF78020000}" r="H47" connectionId="0">
    <xmlCellPr id="1" xr6:uid="{00000000-0010-0000-7802-000001000000}" uniqueName="P1078169">
      <xmlPr mapId="2" xpath="/PFI-IZD-POD/NTD-GFI-IZD-POD_1000373/P1078169" xmlDataType="decimal"/>
    </xmlCellPr>
  </singleXmlCell>
  <singleXmlCell id="634" xr6:uid="{00000000-000C-0000-FFFF-FFFF79020000}" r="I47" connectionId="0">
    <xmlCellPr id="1" xr6:uid="{00000000-0010-0000-7902-000001000000}" uniqueName="P1078170">
      <xmlPr mapId="2" xpath="/PFI-IZD-POD/NTD-GFI-IZD-POD_1000373/P1078170" xmlDataType="decimal"/>
    </xmlCellPr>
  </singleXmlCell>
  <singleXmlCell id="635" xr6:uid="{00000000-000C-0000-FFFF-FFFF7A020000}" r="H48" connectionId="0">
    <xmlCellPr id="1" xr6:uid="{00000000-0010-0000-7A02-000001000000}" uniqueName="P1078171">
      <xmlPr mapId="2" xpath="/PFI-IZD-POD/NTD-GFI-IZD-POD_1000373/P1078171" xmlDataType="decimal"/>
    </xmlCellPr>
  </singleXmlCell>
  <singleXmlCell id="636" xr6:uid="{00000000-000C-0000-FFFF-FFFF7B020000}" r="I48" connectionId="0">
    <xmlCellPr id="1" xr6:uid="{00000000-0010-0000-7B02-000001000000}" uniqueName="P1078172">
      <xmlPr mapId="2" xpath="/PFI-IZD-POD/NTD-GFI-IZD-POD_1000373/P1078172" xmlDataType="decimal"/>
    </xmlCellPr>
  </singleXmlCell>
  <singleXmlCell id="637" xr6:uid="{00000000-000C-0000-FFFF-FFFF7C020000}" r="H49" connectionId="0">
    <xmlCellPr id="1" xr6:uid="{00000000-0010-0000-7C02-000001000000}" uniqueName="P1078173">
      <xmlPr mapId="2" xpath="/PFI-IZD-POD/NTD-GFI-IZD-POD_1000373/P1078173" xmlDataType="decimal"/>
    </xmlCellPr>
  </singleXmlCell>
  <singleXmlCell id="638" xr6:uid="{00000000-000C-0000-FFFF-FFFF7D020000}" r="I49" connectionId="0">
    <xmlCellPr id="1" xr6:uid="{00000000-0010-0000-7D02-000001000000}" uniqueName="P1078174">
      <xmlPr mapId="2" xpath="/PFI-IZD-POD/NTD-GFI-IZD-POD_1000373/P1078174" xmlDataType="decimal"/>
    </xmlCellPr>
  </singleXmlCell>
  <singleXmlCell id="639" xr6:uid="{00000000-000C-0000-FFFF-FFFF7E020000}" r="H50" connectionId="0">
    <xmlCellPr id="1" xr6:uid="{00000000-0010-0000-7E02-000001000000}" uniqueName="P1078175">
      <xmlPr mapId="2" xpath="/PFI-IZD-POD/NTD-GFI-IZD-POD_1000373/P1078175" xmlDataType="decimal"/>
    </xmlCellPr>
  </singleXmlCell>
  <singleXmlCell id="640" xr6:uid="{00000000-000C-0000-FFFF-FFFF7F020000}" r="I50" connectionId="0">
    <xmlCellPr id="1" xr6:uid="{00000000-0010-0000-7F02-000001000000}" uniqueName="P1078176">
      <xmlPr mapId="2" xpath="/PFI-IZD-POD/NTD-GFI-IZD-POD_1000373/P1078176" xmlDataType="decimal"/>
    </xmlCellPr>
  </singleXmlCell>
  <singleXmlCell id="641" xr6:uid="{00000000-000C-0000-FFFF-FFFF80020000}" r="H51" connectionId="0">
    <xmlCellPr id="1" xr6:uid="{00000000-0010-0000-8002-000001000000}" uniqueName="P1078177">
      <xmlPr mapId="2" xpath="/PFI-IZD-POD/NTD-GFI-IZD-POD_1000373/P1078177" xmlDataType="decimal"/>
    </xmlCellPr>
  </singleXmlCell>
  <singleXmlCell id="642" xr6:uid="{00000000-000C-0000-FFFF-FFFF81020000}" r="I51" connectionId="0">
    <xmlCellPr id="1" xr6:uid="{00000000-0010-0000-8102-000001000000}" uniqueName="P1078178">
      <xmlPr mapId="2" xpath="/PFI-IZD-POD/NTD-GFI-IZD-POD_1000373/P1078178" xmlDataType="decimal"/>
    </xmlCellPr>
  </singleXmlCell>
  <singleXmlCell id="643" xr6:uid="{00000000-000C-0000-FFFF-FFFF82020000}" r="H52" connectionId="0">
    <xmlCellPr id="1" xr6:uid="{00000000-0010-0000-8202-000001000000}" uniqueName="P1078179">
      <xmlPr mapId="2" xpath="/PFI-IZD-POD/NTD-GFI-IZD-POD_1000373/P1078179" xmlDataType="decimal"/>
    </xmlCellPr>
  </singleXmlCell>
  <singleXmlCell id="644" xr6:uid="{00000000-000C-0000-FFFF-FFFF83020000}" r="I52" connectionId="0">
    <xmlCellPr id="1" xr6:uid="{00000000-0010-0000-8302-000001000000}" uniqueName="P1078180">
      <xmlPr mapId="2" xpath="/PFI-IZD-POD/NTD-GFI-IZD-POD_1000373/P1078180" xmlDataType="decimal"/>
    </xmlCellPr>
  </singleXmlCell>
  <singleXmlCell id="645" xr6:uid="{00000000-000C-0000-FFFF-FFFF84020000}" r="H53" connectionId="0">
    <xmlCellPr id="1" xr6:uid="{00000000-0010-0000-8402-000001000000}" uniqueName="P1078181">
      <xmlPr mapId="2" xpath="/PFI-IZD-POD/NTD-GFI-IZD-POD_1000373/P1078181" xmlDataType="decimal"/>
    </xmlCellPr>
  </singleXmlCell>
  <singleXmlCell id="646" xr6:uid="{00000000-000C-0000-FFFF-FFFF85020000}" r="I53" connectionId="0">
    <xmlCellPr id="1" xr6:uid="{00000000-0010-0000-8502-000001000000}" uniqueName="P1078182">
      <xmlPr mapId="2" xpath="/PFI-IZD-POD/NTD-GFI-IZD-POD_1000373/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7" xr6:uid="{00000000-000C-0000-FFFF-FFFF86020000}" r="H7" connectionId="0">
    <xmlCellPr id="1" xr6:uid="{00000000-0010-0000-8602-000001000000}" uniqueName="P1073415">
      <xmlPr mapId="2" xpath="/PFI-IZD-POD/IPK-GFI-IZD-POD_1000379/P1073415" xmlDataType="decimal"/>
    </xmlCellPr>
  </singleXmlCell>
  <singleXmlCell id="648" xr6:uid="{00000000-000C-0000-FFFF-FFFF87020000}" r="I7" connectionId="0">
    <xmlCellPr id="1" xr6:uid="{00000000-0010-0000-8702-000001000000}" uniqueName="P1078183">
      <xmlPr mapId="2" xpath="/PFI-IZD-POD/IPK-GFI-IZD-POD_1000379/P1078183" xmlDataType="decimal"/>
    </xmlCellPr>
  </singleXmlCell>
  <singleXmlCell id="649" xr6:uid="{00000000-000C-0000-FFFF-FFFF88020000}" r="J7" connectionId="0">
    <xmlCellPr id="1" xr6:uid="{00000000-0010-0000-8802-000001000000}" uniqueName="P1078184">
      <xmlPr mapId="2" xpath="/PFI-IZD-POD/IPK-GFI-IZD-POD_1000379/P1078184" xmlDataType="decimal"/>
    </xmlCellPr>
  </singleXmlCell>
  <singleXmlCell id="650" xr6:uid="{00000000-000C-0000-FFFF-FFFF89020000}" r="K7" connectionId="0">
    <xmlCellPr id="1" xr6:uid="{00000000-0010-0000-8902-000001000000}" uniqueName="P1078185">
      <xmlPr mapId="2" xpath="/PFI-IZD-POD/IPK-GFI-IZD-POD_1000379/P1078185" xmlDataType="decimal"/>
    </xmlCellPr>
  </singleXmlCell>
  <singleXmlCell id="651" xr6:uid="{00000000-000C-0000-FFFF-FFFF8A020000}" r="L7" connectionId="0">
    <xmlCellPr id="1" xr6:uid="{00000000-0010-0000-8A02-000001000000}" uniqueName="P1078186">
      <xmlPr mapId="2" xpath="/PFI-IZD-POD/IPK-GFI-IZD-POD_1000379/P1078186" xmlDataType="decimal"/>
    </xmlCellPr>
  </singleXmlCell>
  <singleXmlCell id="652" xr6:uid="{00000000-000C-0000-FFFF-FFFF8B020000}" r="M7" connectionId="0">
    <xmlCellPr id="1" xr6:uid="{00000000-0010-0000-8B02-000001000000}" uniqueName="P1078187">
      <xmlPr mapId="2" xpath="/PFI-IZD-POD/IPK-GFI-IZD-POD_1000379/P1078187" xmlDataType="decimal"/>
    </xmlCellPr>
  </singleXmlCell>
  <singleXmlCell id="654" xr6:uid="{00000000-000C-0000-FFFF-FFFF8C020000}" r="N7" connectionId="0">
    <xmlCellPr id="1" xr6:uid="{00000000-0010-0000-8C02-000001000000}" uniqueName="P1078188">
      <xmlPr mapId="2" xpath="/PFI-IZD-POD/IPK-GFI-IZD-POD_1000379/P1078188" xmlDataType="decimal"/>
    </xmlCellPr>
  </singleXmlCell>
  <singleXmlCell id="655" xr6:uid="{00000000-000C-0000-FFFF-FFFF8D020000}" r="O7" connectionId="0">
    <xmlCellPr id="1" xr6:uid="{00000000-0010-0000-8D02-000001000000}" uniqueName="P1078189">
      <xmlPr mapId="2" xpath="/PFI-IZD-POD/IPK-GFI-IZD-POD_1000379/P1078189" xmlDataType="decimal"/>
    </xmlCellPr>
  </singleXmlCell>
  <singleXmlCell id="657" xr6:uid="{00000000-000C-0000-FFFF-FFFF8E020000}" r="P7" connectionId="0">
    <xmlCellPr id="1" xr6:uid="{00000000-0010-0000-8E02-000001000000}" uniqueName="P1081532">
      <xmlPr mapId="2" xpath="/PFI-IZD-POD/IPK-GFI-IZD-POD_1000379/P1081532" xmlDataType="decimal"/>
    </xmlCellPr>
  </singleXmlCell>
  <singleXmlCell id="658" xr6:uid="{00000000-000C-0000-FFFF-FFFF8F020000}" r="Q7" connectionId="0">
    <xmlCellPr id="1" xr6:uid="{00000000-0010-0000-8F02-000001000000}" uniqueName="P1081533">
      <xmlPr mapId="2" xpath="/PFI-IZD-POD/IPK-GFI-IZD-POD_1000379/P1081533" xmlDataType="decimal"/>
    </xmlCellPr>
  </singleXmlCell>
  <singleXmlCell id="659" xr6:uid="{00000000-000C-0000-FFFF-FFFF90020000}" r="R7" connectionId="0">
    <xmlCellPr id="1" xr6:uid="{00000000-0010-0000-9002-000001000000}" uniqueName="P1081534">
      <xmlPr mapId="2" xpath="/PFI-IZD-POD/IPK-GFI-IZD-POD_1000379/P1081534" xmlDataType="decimal"/>
    </xmlCellPr>
  </singleXmlCell>
  <singleXmlCell id="660" xr6:uid="{00000000-000C-0000-FFFF-FFFF91020000}" r="S7" connectionId="0">
    <xmlCellPr id="1" xr6:uid="{00000000-0010-0000-9102-000001000000}" uniqueName="P1123002">
      <xmlPr mapId="2" xpath="/PFI-IZD-POD/IPK-GFI-IZD-POD_1000379/P1123002" xmlDataType="decimal"/>
    </xmlCellPr>
  </singleXmlCell>
  <singleXmlCell id="661" xr6:uid="{00000000-000C-0000-FFFF-FFFF92020000}" r="T7" connectionId="0">
    <xmlCellPr id="1" xr6:uid="{00000000-0010-0000-9202-000001000000}" uniqueName="P1123003">
      <xmlPr mapId="2" xpath="/PFI-IZD-POD/IPK-GFI-IZD-POD_1000379/P1123003" xmlDataType="decimal"/>
    </xmlCellPr>
  </singleXmlCell>
  <singleXmlCell id="662" xr6:uid="{00000000-000C-0000-FFFF-FFFF93020000}" r="U7" connectionId="0">
    <xmlCellPr id="1" xr6:uid="{00000000-0010-0000-9302-000001000000}" uniqueName="P1081535">
      <xmlPr mapId="2" xpath="/PFI-IZD-POD/IPK-GFI-IZD-POD_1000379/P1081535" xmlDataType="decimal"/>
    </xmlCellPr>
  </singleXmlCell>
  <singleXmlCell id="663" xr6:uid="{00000000-000C-0000-FFFF-FFFF94020000}" r="V7" connectionId="0">
    <xmlCellPr id="1" xr6:uid="{00000000-0010-0000-9402-000001000000}" uniqueName="P1081536">
      <xmlPr mapId="2" xpath="/PFI-IZD-POD/IPK-GFI-IZD-POD_1000379/P1081536" xmlDataType="decimal"/>
    </xmlCellPr>
  </singleXmlCell>
  <singleXmlCell id="664" xr6:uid="{00000000-000C-0000-FFFF-FFFF95020000}" r="W7" connectionId="0">
    <xmlCellPr id="1" xr6:uid="{00000000-0010-0000-9502-000001000000}" uniqueName="P1081537">
      <xmlPr mapId="2" xpath="/PFI-IZD-POD/IPK-GFI-IZD-POD_1000379/P1081537" xmlDataType="decimal"/>
    </xmlCellPr>
  </singleXmlCell>
  <singleXmlCell id="665" xr6:uid="{00000000-000C-0000-FFFF-FFFF96020000}" r="X7" connectionId="0">
    <xmlCellPr id="1" xr6:uid="{00000000-0010-0000-9602-000001000000}" uniqueName="P1081538">
      <xmlPr mapId="2" xpath="/PFI-IZD-POD/IPK-GFI-IZD-POD_1000379/P1081538" xmlDataType="decimal"/>
    </xmlCellPr>
  </singleXmlCell>
  <singleXmlCell id="666" xr6:uid="{00000000-000C-0000-FFFF-FFFF97020000}" r="Y7" connectionId="0">
    <xmlCellPr id="1" xr6:uid="{00000000-0010-0000-9702-000001000000}" uniqueName="P1081539">
      <xmlPr mapId="2" xpath="/PFI-IZD-POD/IPK-GFI-IZD-POD_1000379/P1081539" xmlDataType="decimal"/>
    </xmlCellPr>
  </singleXmlCell>
  <singleXmlCell id="667" xr6:uid="{00000000-000C-0000-FFFF-FFFF98020000}" r="H8" connectionId="0">
    <xmlCellPr id="1" xr6:uid="{00000000-0010-0000-9802-000001000000}" uniqueName="P1078190">
      <xmlPr mapId="2" xpath="/PFI-IZD-POD/IPK-GFI-IZD-POD_1000379/P1078190" xmlDataType="decimal"/>
    </xmlCellPr>
  </singleXmlCell>
  <singleXmlCell id="668" xr6:uid="{00000000-000C-0000-FFFF-FFFF99020000}" r="I8" connectionId="0">
    <xmlCellPr id="1" xr6:uid="{00000000-0010-0000-9902-000001000000}" uniqueName="P1078191">
      <xmlPr mapId="2" xpath="/PFI-IZD-POD/IPK-GFI-IZD-POD_1000379/P1078191" xmlDataType="decimal"/>
    </xmlCellPr>
  </singleXmlCell>
  <singleXmlCell id="669" xr6:uid="{00000000-000C-0000-FFFF-FFFF9A020000}" r="J8" connectionId="0">
    <xmlCellPr id="1" xr6:uid="{00000000-0010-0000-9A02-000001000000}" uniqueName="P1078192">
      <xmlPr mapId="2" xpath="/PFI-IZD-POD/IPK-GFI-IZD-POD_1000379/P1078192" xmlDataType="decimal"/>
    </xmlCellPr>
  </singleXmlCell>
  <singleXmlCell id="670" xr6:uid="{00000000-000C-0000-FFFF-FFFF9B020000}" r="K8" connectionId="0">
    <xmlCellPr id="1" xr6:uid="{00000000-0010-0000-9B02-000001000000}" uniqueName="P1078193">
      <xmlPr mapId="2" xpath="/PFI-IZD-POD/IPK-GFI-IZD-POD_1000379/P1078193" xmlDataType="decimal"/>
    </xmlCellPr>
  </singleXmlCell>
  <singleXmlCell id="671" xr6:uid="{00000000-000C-0000-FFFF-FFFF9C020000}" r="L8" connectionId="0">
    <xmlCellPr id="1" xr6:uid="{00000000-0010-0000-9C02-000001000000}" uniqueName="P1078194">
      <xmlPr mapId="2" xpath="/PFI-IZD-POD/IPK-GFI-IZD-POD_1000379/P1078194" xmlDataType="decimal"/>
    </xmlCellPr>
  </singleXmlCell>
  <singleXmlCell id="672" xr6:uid="{00000000-000C-0000-FFFF-FFFF9D020000}" r="M8" connectionId="0">
    <xmlCellPr id="1" xr6:uid="{00000000-0010-0000-9D02-000001000000}" uniqueName="P1078195">
      <xmlPr mapId="2" xpath="/PFI-IZD-POD/IPK-GFI-IZD-POD_1000379/P1078195" xmlDataType="decimal"/>
    </xmlCellPr>
  </singleXmlCell>
  <singleXmlCell id="673" xr6:uid="{00000000-000C-0000-FFFF-FFFF9E020000}" r="N8" connectionId="0">
    <xmlCellPr id="1" xr6:uid="{00000000-0010-0000-9E02-000001000000}" uniqueName="P1078196">
      <xmlPr mapId="2" xpath="/PFI-IZD-POD/IPK-GFI-IZD-POD_1000379/P1078196" xmlDataType="decimal"/>
    </xmlCellPr>
  </singleXmlCell>
  <singleXmlCell id="674" xr6:uid="{00000000-000C-0000-FFFF-FFFF9F020000}" r="O8" connectionId="0">
    <xmlCellPr id="1" xr6:uid="{00000000-0010-0000-9F02-000001000000}" uniqueName="P1078197">
      <xmlPr mapId="2" xpath="/PFI-IZD-POD/IPK-GFI-IZD-POD_1000379/P1078197" xmlDataType="decimal"/>
    </xmlCellPr>
  </singleXmlCell>
  <singleXmlCell id="675" xr6:uid="{00000000-000C-0000-FFFF-FFFFA0020000}" r="P8" connectionId="0">
    <xmlCellPr id="1" xr6:uid="{00000000-0010-0000-A002-000001000000}" uniqueName="P1081540">
      <xmlPr mapId="2" xpath="/PFI-IZD-POD/IPK-GFI-IZD-POD_1000379/P1081540" xmlDataType="decimal"/>
    </xmlCellPr>
  </singleXmlCell>
  <singleXmlCell id="676" xr6:uid="{00000000-000C-0000-FFFF-FFFFA1020000}" r="Q8" connectionId="0">
    <xmlCellPr id="1" xr6:uid="{00000000-0010-0000-A102-000001000000}" uniqueName="P1081546">
      <xmlPr mapId="2" xpath="/PFI-IZD-POD/IPK-GFI-IZD-POD_1000379/P1081546" xmlDataType="decimal"/>
    </xmlCellPr>
  </singleXmlCell>
  <singleXmlCell id="677" xr6:uid="{00000000-000C-0000-FFFF-FFFFA2020000}" r="R8" connectionId="0">
    <xmlCellPr id="1" xr6:uid="{00000000-0010-0000-A202-000001000000}" uniqueName="P1081648">
      <xmlPr mapId="2" xpath="/PFI-IZD-POD/IPK-GFI-IZD-POD_1000379/P1081648" xmlDataType="decimal"/>
    </xmlCellPr>
  </singleXmlCell>
  <singleXmlCell id="678" xr6:uid="{00000000-000C-0000-FFFF-FFFFA3020000}" r="S8" connectionId="0">
    <xmlCellPr id="1" xr6:uid="{00000000-0010-0000-A302-000001000000}" uniqueName="P1123004">
      <xmlPr mapId="2" xpath="/PFI-IZD-POD/IPK-GFI-IZD-POD_1000379/P1123004" xmlDataType="decimal"/>
    </xmlCellPr>
  </singleXmlCell>
  <singleXmlCell id="679" xr6:uid="{00000000-000C-0000-FFFF-FFFFA4020000}" r="T8" connectionId="0">
    <xmlCellPr id="1" xr6:uid="{00000000-0010-0000-A402-000001000000}" uniqueName="P1123005">
      <xmlPr mapId="2" xpath="/PFI-IZD-POD/IPK-GFI-IZD-POD_1000379/P1123005" xmlDataType="decimal"/>
    </xmlCellPr>
  </singleXmlCell>
  <singleXmlCell id="680" xr6:uid="{00000000-000C-0000-FFFF-FFFFA5020000}" r="U8" connectionId="0">
    <xmlCellPr id="1" xr6:uid="{00000000-0010-0000-A502-000001000000}" uniqueName="P1081649">
      <xmlPr mapId="2" xpath="/PFI-IZD-POD/IPK-GFI-IZD-POD_1000379/P1081649" xmlDataType="decimal"/>
    </xmlCellPr>
  </singleXmlCell>
  <singleXmlCell id="681" xr6:uid="{00000000-000C-0000-FFFF-FFFFA6020000}" r="V8" connectionId="0">
    <xmlCellPr id="1" xr6:uid="{00000000-0010-0000-A602-000001000000}" uniqueName="P1081651">
      <xmlPr mapId="2" xpath="/PFI-IZD-POD/IPK-GFI-IZD-POD_1000379/P1081651" xmlDataType="decimal"/>
    </xmlCellPr>
  </singleXmlCell>
  <singleXmlCell id="682" xr6:uid="{00000000-000C-0000-FFFF-FFFFA7020000}" r="W8" connectionId="0">
    <xmlCellPr id="1" xr6:uid="{00000000-0010-0000-A702-000001000000}" uniqueName="P1081656">
      <xmlPr mapId="2" xpath="/PFI-IZD-POD/IPK-GFI-IZD-POD_1000379/P1081656" xmlDataType="decimal"/>
    </xmlCellPr>
  </singleXmlCell>
  <singleXmlCell id="683" xr6:uid="{00000000-000C-0000-FFFF-FFFFA8020000}" r="X8" connectionId="0">
    <xmlCellPr id="1" xr6:uid="{00000000-0010-0000-A802-000001000000}" uniqueName="P1081658">
      <xmlPr mapId="2" xpath="/PFI-IZD-POD/IPK-GFI-IZD-POD_1000379/P1081658" xmlDataType="decimal"/>
    </xmlCellPr>
  </singleXmlCell>
  <singleXmlCell id="684" xr6:uid="{00000000-000C-0000-FFFF-FFFFA9020000}" r="Y8" connectionId="0">
    <xmlCellPr id="1" xr6:uid="{00000000-0010-0000-A902-000001000000}" uniqueName="P1081660">
      <xmlPr mapId="2" xpath="/PFI-IZD-POD/IPK-GFI-IZD-POD_1000379/P1081660" xmlDataType="decimal"/>
    </xmlCellPr>
  </singleXmlCell>
  <singleXmlCell id="685" xr6:uid="{00000000-000C-0000-FFFF-FFFFAA020000}" r="H9" connectionId="0">
    <xmlCellPr id="1" xr6:uid="{00000000-0010-0000-AA02-000001000000}" uniqueName="P1078198">
      <xmlPr mapId="2" xpath="/PFI-IZD-POD/IPK-GFI-IZD-POD_1000379/P1078198" xmlDataType="decimal"/>
    </xmlCellPr>
  </singleXmlCell>
  <singleXmlCell id="686" xr6:uid="{00000000-000C-0000-FFFF-FFFFAB020000}" r="I9" connectionId="0">
    <xmlCellPr id="1" xr6:uid="{00000000-0010-0000-AB02-000001000000}" uniqueName="P1078199">
      <xmlPr mapId="2" xpath="/PFI-IZD-POD/IPK-GFI-IZD-POD_1000379/P1078199" xmlDataType="decimal"/>
    </xmlCellPr>
  </singleXmlCell>
  <singleXmlCell id="687" xr6:uid="{00000000-000C-0000-FFFF-FFFFAC020000}" r="J9" connectionId="0">
    <xmlCellPr id="1" xr6:uid="{00000000-0010-0000-AC02-000001000000}" uniqueName="P1078200">
      <xmlPr mapId="2" xpath="/PFI-IZD-POD/IPK-GFI-IZD-POD_1000379/P1078200" xmlDataType="decimal"/>
    </xmlCellPr>
  </singleXmlCell>
  <singleXmlCell id="688" xr6:uid="{00000000-000C-0000-FFFF-FFFFAD020000}" r="K9" connectionId="0">
    <xmlCellPr id="1" xr6:uid="{00000000-0010-0000-AD02-000001000000}" uniqueName="P1078201">
      <xmlPr mapId="2" xpath="/PFI-IZD-POD/IPK-GFI-IZD-POD_1000379/P1078201" xmlDataType="decimal"/>
    </xmlCellPr>
  </singleXmlCell>
  <singleXmlCell id="689" xr6:uid="{00000000-000C-0000-FFFF-FFFFAE020000}" r="L9" connectionId="0">
    <xmlCellPr id="1" xr6:uid="{00000000-0010-0000-AE02-000001000000}" uniqueName="P1078202">
      <xmlPr mapId="2" xpath="/PFI-IZD-POD/IPK-GFI-IZD-POD_1000379/P1078202" xmlDataType="decimal"/>
    </xmlCellPr>
  </singleXmlCell>
  <singleXmlCell id="690" xr6:uid="{00000000-000C-0000-FFFF-FFFFAF020000}" r="M9" connectionId="0">
    <xmlCellPr id="1" xr6:uid="{00000000-0010-0000-AF02-000001000000}" uniqueName="P1078203">
      <xmlPr mapId="2" xpath="/PFI-IZD-POD/IPK-GFI-IZD-POD_1000379/P1078203" xmlDataType="decimal"/>
    </xmlCellPr>
  </singleXmlCell>
  <singleXmlCell id="691" xr6:uid="{00000000-000C-0000-FFFF-FFFFB0020000}" r="N9" connectionId="0">
    <xmlCellPr id="1" xr6:uid="{00000000-0010-0000-B002-000001000000}" uniqueName="P1078204">
      <xmlPr mapId="2" xpath="/PFI-IZD-POD/IPK-GFI-IZD-POD_1000379/P1078204" xmlDataType="decimal"/>
    </xmlCellPr>
  </singleXmlCell>
  <singleXmlCell id="692" xr6:uid="{00000000-000C-0000-FFFF-FFFFB1020000}" r="O9" connectionId="0">
    <xmlCellPr id="1" xr6:uid="{00000000-0010-0000-B102-000001000000}" uniqueName="P1078205">
      <xmlPr mapId="2" xpath="/PFI-IZD-POD/IPK-GFI-IZD-POD_1000379/P1078205" xmlDataType="decimal"/>
    </xmlCellPr>
  </singleXmlCell>
  <singleXmlCell id="693" xr6:uid="{00000000-000C-0000-FFFF-FFFFB2020000}" r="P9" connectionId="0">
    <xmlCellPr id="1" xr6:uid="{00000000-0010-0000-B202-000001000000}" uniqueName="P1081541">
      <xmlPr mapId="2" xpath="/PFI-IZD-POD/IPK-GFI-IZD-POD_1000379/P1081541" xmlDataType="decimal"/>
    </xmlCellPr>
  </singleXmlCell>
  <singleXmlCell id="694" xr6:uid="{00000000-000C-0000-FFFF-FFFFB3020000}" r="Q9" connectionId="0">
    <xmlCellPr id="1" xr6:uid="{00000000-0010-0000-B302-000001000000}" uniqueName="P1081548">
      <xmlPr mapId="2" xpath="/PFI-IZD-POD/IPK-GFI-IZD-POD_1000379/P1081548" xmlDataType="decimal"/>
    </xmlCellPr>
  </singleXmlCell>
  <singleXmlCell id="695" xr6:uid="{00000000-000C-0000-FFFF-FFFFB4020000}" r="R9" connectionId="0">
    <xmlCellPr id="1" xr6:uid="{00000000-0010-0000-B402-000001000000}" uniqueName="P1081662">
      <xmlPr mapId="2" xpath="/PFI-IZD-POD/IPK-GFI-IZD-POD_1000379/P1081662" xmlDataType="decimal"/>
    </xmlCellPr>
  </singleXmlCell>
  <singleXmlCell id="696" xr6:uid="{00000000-000C-0000-FFFF-FFFFB5020000}" r="S9" connectionId="0">
    <xmlCellPr id="1" xr6:uid="{00000000-0010-0000-B502-000001000000}" uniqueName="P1123006">
      <xmlPr mapId="2" xpath="/PFI-IZD-POD/IPK-GFI-IZD-POD_1000379/P1123006" xmlDataType="decimal"/>
    </xmlCellPr>
  </singleXmlCell>
  <singleXmlCell id="697" xr6:uid="{00000000-000C-0000-FFFF-FFFFB6020000}" r="T9" connectionId="0">
    <xmlCellPr id="1" xr6:uid="{00000000-0010-0000-B602-000001000000}" uniqueName="P1123007">
      <xmlPr mapId="2" xpath="/PFI-IZD-POD/IPK-GFI-IZD-POD_1000379/P1123007" xmlDataType="decimal"/>
    </xmlCellPr>
  </singleXmlCell>
  <singleXmlCell id="698" xr6:uid="{00000000-000C-0000-FFFF-FFFFB7020000}" r="U9" connectionId="0">
    <xmlCellPr id="1" xr6:uid="{00000000-0010-0000-B702-000001000000}" uniqueName="P1081664">
      <xmlPr mapId="2" xpath="/PFI-IZD-POD/IPK-GFI-IZD-POD_1000379/P1081664" xmlDataType="decimal"/>
    </xmlCellPr>
  </singleXmlCell>
  <singleXmlCell id="699" xr6:uid="{00000000-000C-0000-FFFF-FFFFB8020000}" r="V9" connectionId="0">
    <xmlCellPr id="1" xr6:uid="{00000000-0010-0000-B802-000001000000}" uniqueName="P1081666">
      <xmlPr mapId="2" xpath="/PFI-IZD-POD/IPK-GFI-IZD-POD_1000379/P1081666" xmlDataType="decimal"/>
    </xmlCellPr>
  </singleXmlCell>
  <singleXmlCell id="700" xr6:uid="{00000000-000C-0000-FFFF-FFFFB9020000}" r="W9" connectionId="0">
    <xmlCellPr id="1" xr6:uid="{00000000-0010-0000-B902-000001000000}" uniqueName="P1081668">
      <xmlPr mapId="2" xpath="/PFI-IZD-POD/IPK-GFI-IZD-POD_1000379/P1081668" xmlDataType="decimal"/>
    </xmlCellPr>
  </singleXmlCell>
  <singleXmlCell id="701" xr6:uid="{00000000-000C-0000-FFFF-FFFFBA020000}" r="X9" connectionId="0">
    <xmlCellPr id="1" xr6:uid="{00000000-0010-0000-BA02-000001000000}" uniqueName="P1081670">
      <xmlPr mapId="2" xpath="/PFI-IZD-POD/IPK-GFI-IZD-POD_1000379/P1081670" xmlDataType="decimal"/>
    </xmlCellPr>
  </singleXmlCell>
  <singleXmlCell id="702" xr6:uid="{00000000-000C-0000-FFFF-FFFFBB020000}" r="Y9" connectionId="0">
    <xmlCellPr id="1" xr6:uid="{00000000-0010-0000-BB02-000001000000}" uniqueName="P1081672">
      <xmlPr mapId="2" xpath="/PFI-IZD-POD/IPK-GFI-IZD-POD_1000379/P1081672" xmlDataType="decimal"/>
    </xmlCellPr>
  </singleXmlCell>
  <singleXmlCell id="703" xr6:uid="{00000000-000C-0000-FFFF-FFFFBC020000}" r="H10" connectionId="0">
    <xmlCellPr id="1" xr6:uid="{00000000-0010-0000-BC02-000001000000}" uniqueName="P1078206">
      <xmlPr mapId="2" xpath="/PFI-IZD-POD/IPK-GFI-IZD-POD_1000379/P1078206" xmlDataType="decimal"/>
    </xmlCellPr>
  </singleXmlCell>
  <singleXmlCell id="704" xr6:uid="{00000000-000C-0000-FFFF-FFFFBD020000}" r="I10" connectionId="0">
    <xmlCellPr id="1" xr6:uid="{00000000-0010-0000-BD02-000001000000}" uniqueName="P1078207">
      <xmlPr mapId="2" xpath="/PFI-IZD-POD/IPK-GFI-IZD-POD_1000379/P1078207" xmlDataType="decimal"/>
    </xmlCellPr>
  </singleXmlCell>
  <singleXmlCell id="705" xr6:uid="{00000000-000C-0000-FFFF-FFFFBE020000}" r="J10" connectionId="0">
    <xmlCellPr id="1" xr6:uid="{00000000-0010-0000-BE02-000001000000}" uniqueName="P1078208">
      <xmlPr mapId="2" xpath="/PFI-IZD-POD/IPK-GFI-IZD-POD_1000379/P1078208" xmlDataType="decimal"/>
    </xmlCellPr>
  </singleXmlCell>
  <singleXmlCell id="706" xr6:uid="{00000000-000C-0000-FFFF-FFFFBF020000}" r="K10" connectionId="0">
    <xmlCellPr id="1" xr6:uid="{00000000-0010-0000-BF02-000001000000}" uniqueName="P1078209">
      <xmlPr mapId="2" xpath="/PFI-IZD-POD/IPK-GFI-IZD-POD_1000379/P1078209" xmlDataType="decimal"/>
    </xmlCellPr>
  </singleXmlCell>
  <singleXmlCell id="707" xr6:uid="{00000000-000C-0000-FFFF-FFFFC0020000}" r="L10" connectionId="0">
    <xmlCellPr id="1" xr6:uid="{00000000-0010-0000-C002-000001000000}" uniqueName="P1078210">
      <xmlPr mapId="2" xpath="/PFI-IZD-POD/IPK-GFI-IZD-POD_1000379/P1078210" xmlDataType="decimal"/>
    </xmlCellPr>
  </singleXmlCell>
  <singleXmlCell id="708" xr6:uid="{00000000-000C-0000-FFFF-FFFFC1020000}" r="M10" connectionId="0">
    <xmlCellPr id="1" xr6:uid="{00000000-0010-0000-C102-000001000000}" uniqueName="P1078215">
      <xmlPr mapId="2" xpath="/PFI-IZD-POD/IPK-GFI-IZD-POD_1000379/P1078215" xmlDataType="decimal"/>
    </xmlCellPr>
  </singleXmlCell>
  <singleXmlCell id="709" xr6:uid="{00000000-000C-0000-FFFF-FFFFC2020000}" r="N10" connectionId="0">
    <xmlCellPr id="1" xr6:uid="{00000000-0010-0000-C202-000001000000}" uniqueName="P1078217">
      <xmlPr mapId="2" xpath="/PFI-IZD-POD/IPK-GFI-IZD-POD_1000379/P1078217" xmlDataType="decimal"/>
    </xmlCellPr>
  </singleXmlCell>
  <singleXmlCell id="710" xr6:uid="{00000000-000C-0000-FFFF-FFFFC3020000}" r="O10" connectionId="0">
    <xmlCellPr id="1" xr6:uid="{00000000-0010-0000-C302-000001000000}" uniqueName="P1078220">
      <xmlPr mapId="2" xpath="/PFI-IZD-POD/IPK-GFI-IZD-POD_1000379/P1078220" xmlDataType="decimal"/>
    </xmlCellPr>
  </singleXmlCell>
  <singleXmlCell id="711" xr6:uid="{00000000-000C-0000-FFFF-FFFFC4020000}" r="P10" connectionId="0">
    <xmlCellPr id="1" xr6:uid="{00000000-0010-0000-C402-000001000000}" uniqueName="P1081542">
      <xmlPr mapId="2" xpath="/PFI-IZD-POD/IPK-GFI-IZD-POD_1000379/P1081542" xmlDataType="decimal"/>
    </xmlCellPr>
  </singleXmlCell>
  <singleXmlCell id="712" xr6:uid="{00000000-000C-0000-FFFF-FFFFC5020000}" r="Q10" connectionId="0">
    <xmlCellPr id="1" xr6:uid="{00000000-0010-0000-C502-000001000000}" uniqueName="P1081646">
      <xmlPr mapId="2" xpath="/PFI-IZD-POD/IPK-GFI-IZD-POD_1000379/P1081646" xmlDataType="decimal"/>
    </xmlCellPr>
  </singleXmlCell>
  <singleXmlCell id="713" xr6:uid="{00000000-000C-0000-FFFF-FFFFC6020000}" r="R10" connectionId="0">
    <xmlCellPr id="1" xr6:uid="{00000000-0010-0000-C602-000001000000}" uniqueName="P1081674">
      <xmlPr mapId="2" xpath="/PFI-IZD-POD/IPK-GFI-IZD-POD_1000379/P1081674" xmlDataType="decimal"/>
    </xmlCellPr>
  </singleXmlCell>
  <singleXmlCell id="714" xr6:uid="{00000000-000C-0000-FFFF-FFFFC7020000}" r="S10" connectionId="0">
    <xmlCellPr id="1" xr6:uid="{00000000-0010-0000-C702-000001000000}" uniqueName="P1123008">
      <xmlPr mapId="2" xpath="/PFI-IZD-POD/IPK-GFI-IZD-POD_1000379/P1123008" xmlDataType="decimal"/>
    </xmlCellPr>
  </singleXmlCell>
  <singleXmlCell id="715" xr6:uid="{00000000-000C-0000-FFFF-FFFFC8020000}" r="T10" connectionId="0">
    <xmlCellPr id="1" xr6:uid="{00000000-0010-0000-C802-000001000000}" uniqueName="P1123009">
      <xmlPr mapId="2" xpath="/PFI-IZD-POD/IPK-GFI-IZD-POD_1000379/P1123009" xmlDataType="decimal"/>
    </xmlCellPr>
  </singleXmlCell>
  <singleXmlCell id="716" xr6:uid="{00000000-000C-0000-FFFF-FFFFC9020000}" r="U10" connectionId="0">
    <xmlCellPr id="1" xr6:uid="{00000000-0010-0000-C902-000001000000}" uniqueName="P1081676">
      <xmlPr mapId="2" xpath="/PFI-IZD-POD/IPK-GFI-IZD-POD_1000379/P1081676" xmlDataType="decimal"/>
    </xmlCellPr>
  </singleXmlCell>
  <singleXmlCell id="717" xr6:uid="{00000000-000C-0000-FFFF-FFFFCA020000}" r="V10" connectionId="0">
    <xmlCellPr id="1" xr6:uid="{00000000-0010-0000-CA02-000001000000}" uniqueName="P1081678">
      <xmlPr mapId="2" xpath="/PFI-IZD-POD/IPK-GFI-IZD-POD_1000379/P1081678" xmlDataType="decimal"/>
    </xmlCellPr>
  </singleXmlCell>
  <singleXmlCell id="718" xr6:uid="{00000000-000C-0000-FFFF-FFFFCB020000}" r="W10" connectionId="0">
    <xmlCellPr id="1" xr6:uid="{00000000-0010-0000-CB02-000001000000}" uniqueName="P1081680">
      <xmlPr mapId="2" xpath="/PFI-IZD-POD/IPK-GFI-IZD-POD_1000379/P1081680" xmlDataType="decimal"/>
    </xmlCellPr>
  </singleXmlCell>
  <singleXmlCell id="719" xr6:uid="{00000000-000C-0000-FFFF-FFFFCC020000}" r="X10" connectionId="0">
    <xmlCellPr id="1" xr6:uid="{00000000-0010-0000-CC02-000001000000}" uniqueName="P1081682">
      <xmlPr mapId="2" xpath="/PFI-IZD-POD/IPK-GFI-IZD-POD_1000379/P1081682" xmlDataType="decimal"/>
    </xmlCellPr>
  </singleXmlCell>
  <singleXmlCell id="720" xr6:uid="{00000000-000C-0000-FFFF-FFFFCD020000}" r="Y10" connectionId="0">
    <xmlCellPr id="1" xr6:uid="{00000000-0010-0000-CD02-000001000000}" uniqueName="P1081684">
      <xmlPr mapId="2" xpath="/PFI-IZD-POD/IPK-GFI-IZD-POD_1000379/P1081684" xmlDataType="decimal"/>
    </xmlCellPr>
  </singleXmlCell>
  <singleXmlCell id="721" xr6:uid="{00000000-000C-0000-FFFF-FFFFCE020000}" r="H11" connectionId="0">
    <xmlCellPr id="1" xr6:uid="{00000000-0010-0000-CE02-000001000000}" uniqueName="P1078222">
      <xmlPr mapId="2" xpath="/PFI-IZD-POD/IPK-GFI-IZD-POD_1000379/P1078222" xmlDataType="decimal"/>
    </xmlCellPr>
  </singleXmlCell>
  <singleXmlCell id="722" xr6:uid="{00000000-000C-0000-FFFF-FFFFCF020000}" r="I11" connectionId="0">
    <xmlCellPr id="1" xr6:uid="{00000000-0010-0000-CF02-000001000000}" uniqueName="P1078224">
      <xmlPr mapId="2" xpath="/PFI-IZD-POD/IPK-GFI-IZD-POD_1000379/P1078224" xmlDataType="decimal"/>
    </xmlCellPr>
  </singleXmlCell>
  <singleXmlCell id="723" xr6:uid="{00000000-000C-0000-FFFF-FFFFD0020000}" r="J11" connectionId="0">
    <xmlCellPr id="1" xr6:uid="{00000000-0010-0000-D002-000001000000}" uniqueName="P1078226">
      <xmlPr mapId="2" xpath="/PFI-IZD-POD/IPK-GFI-IZD-POD_1000379/P1078226" xmlDataType="decimal"/>
    </xmlCellPr>
  </singleXmlCell>
  <singleXmlCell id="724" xr6:uid="{00000000-000C-0000-FFFF-FFFFD1020000}" r="K11" connectionId="0">
    <xmlCellPr id="1" xr6:uid="{00000000-0010-0000-D102-000001000000}" uniqueName="P1078229">
      <xmlPr mapId="2" xpath="/PFI-IZD-POD/IPK-GFI-IZD-POD_1000379/P1078229" xmlDataType="decimal"/>
    </xmlCellPr>
  </singleXmlCell>
  <singleXmlCell id="725" xr6:uid="{00000000-000C-0000-FFFF-FFFFD2020000}" r="L11" connectionId="0">
    <xmlCellPr id="1" xr6:uid="{00000000-0010-0000-D202-000001000000}" uniqueName="P1078231">
      <xmlPr mapId="2" xpath="/PFI-IZD-POD/IPK-GFI-IZD-POD_1000379/P1078231" xmlDataType="decimal"/>
    </xmlCellPr>
  </singleXmlCell>
  <singleXmlCell id="726" xr6:uid="{00000000-000C-0000-FFFF-FFFFD3020000}" r="M11" connectionId="0">
    <xmlCellPr id="1" xr6:uid="{00000000-0010-0000-D302-000001000000}" uniqueName="P1078233">
      <xmlPr mapId="2" xpath="/PFI-IZD-POD/IPK-GFI-IZD-POD_1000379/P1078233" xmlDataType="decimal"/>
    </xmlCellPr>
  </singleXmlCell>
  <singleXmlCell id="727" xr6:uid="{00000000-000C-0000-FFFF-FFFFD4020000}" r="N11" connectionId="0">
    <xmlCellPr id="1" xr6:uid="{00000000-0010-0000-D402-000001000000}" uniqueName="P1078236">
      <xmlPr mapId="2" xpath="/PFI-IZD-POD/IPK-GFI-IZD-POD_1000379/P1078236" xmlDataType="decimal"/>
    </xmlCellPr>
  </singleXmlCell>
  <singleXmlCell id="728" xr6:uid="{00000000-000C-0000-FFFF-FFFFD5020000}" r="O11" connectionId="0">
    <xmlCellPr id="1" xr6:uid="{00000000-0010-0000-D502-000001000000}" uniqueName="P1078237">
      <xmlPr mapId="2" xpath="/PFI-IZD-POD/IPK-GFI-IZD-POD_1000379/P1078237" xmlDataType="decimal"/>
    </xmlCellPr>
  </singleXmlCell>
  <singleXmlCell id="729" xr6:uid="{00000000-000C-0000-FFFF-FFFFD6020000}" r="P11" connectionId="0">
    <xmlCellPr id="1" xr6:uid="{00000000-0010-0000-D602-000001000000}" uniqueName="P1081543">
      <xmlPr mapId="2" xpath="/PFI-IZD-POD/IPK-GFI-IZD-POD_1000379/P1081543" xmlDataType="decimal"/>
    </xmlCellPr>
  </singleXmlCell>
  <singleXmlCell id="730" xr6:uid="{00000000-000C-0000-FFFF-FFFFD7020000}" r="Q11" connectionId="0">
    <xmlCellPr id="1" xr6:uid="{00000000-0010-0000-D702-000001000000}" uniqueName="P1081685">
      <xmlPr mapId="2" xpath="/PFI-IZD-POD/IPK-GFI-IZD-POD_1000379/P1081685" xmlDataType="decimal"/>
    </xmlCellPr>
  </singleXmlCell>
  <singleXmlCell id="731" xr6:uid="{00000000-000C-0000-FFFF-FFFFD8020000}" r="R11" connectionId="0">
    <xmlCellPr id="1" xr6:uid="{00000000-0010-0000-D802-000001000000}" uniqueName="P1081686">
      <xmlPr mapId="2" xpath="/PFI-IZD-POD/IPK-GFI-IZD-POD_1000379/P1081686" xmlDataType="decimal"/>
    </xmlCellPr>
  </singleXmlCell>
  <singleXmlCell id="732" xr6:uid="{00000000-000C-0000-FFFF-FFFFD9020000}" r="S11" connectionId="0">
    <xmlCellPr id="1" xr6:uid="{00000000-0010-0000-D902-000001000000}" uniqueName="P1123010">
      <xmlPr mapId="2" xpath="/PFI-IZD-POD/IPK-GFI-IZD-POD_1000379/P1123010" xmlDataType="decimal"/>
    </xmlCellPr>
  </singleXmlCell>
  <singleXmlCell id="733" xr6:uid="{00000000-000C-0000-FFFF-FFFFDA020000}" r="T11" connectionId="0">
    <xmlCellPr id="1" xr6:uid="{00000000-0010-0000-DA02-000001000000}" uniqueName="P1123011">
      <xmlPr mapId="2" xpath="/PFI-IZD-POD/IPK-GFI-IZD-POD_1000379/P1123011" xmlDataType="decimal"/>
    </xmlCellPr>
  </singleXmlCell>
  <singleXmlCell id="734" xr6:uid="{00000000-000C-0000-FFFF-FFFFDB020000}" r="U11" connectionId="0">
    <xmlCellPr id="1" xr6:uid="{00000000-0010-0000-DB02-000001000000}" uniqueName="P1081687">
      <xmlPr mapId="2" xpath="/PFI-IZD-POD/IPK-GFI-IZD-POD_1000379/P1081687" xmlDataType="decimal"/>
    </xmlCellPr>
  </singleXmlCell>
  <singleXmlCell id="735" xr6:uid="{00000000-000C-0000-FFFF-FFFFDC020000}" r="V11" connectionId="0">
    <xmlCellPr id="1" xr6:uid="{00000000-0010-0000-DC02-000001000000}" uniqueName="P1081688">
      <xmlPr mapId="2" xpath="/PFI-IZD-POD/IPK-GFI-IZD-POD_1000379/P1081688" xmlDataType="decimal"/>
    </xmlCellPr>
  </singleXmlCell>
  <singleXmlCell id="736" xr6:uid="{00000000-000C-0000-FFFF-FFFFDD020000}" r="W11" connectionId="0">
    <xmlCellPr id="1" xr6:uid="{00000000-0010-0000-DD02-000001000000}" uniqueName="P1081689">
      <xmlPr mapId="2" xpath="/PFI-IZD-POD/IPK-GFI-IZD-POD_1000379/P1081689" xmlDataType="decimal"/>
    </xmlCellPr>
  </singleXmlCell>
  <singleXmlCell id="737" xr6:uid="{00000000-000C-0000-FFFF-FFFFDE020000}" r="X11" connectionId="0">
    <xmlCellPr id="1" xr6:uid="{00000000-0010-0000-DE02-000001000000}" uniqueName="P1081690">
      <xmlPr mapId="2" xpath="/PFI-IZD-POD/IPK-GFI-IZD-POD_1000379/P1081690" xmlDataType="decimal"/>
    </xmlCellPr>
  </singleXmlCell>
  <singleXmlCell id="738" xr6:uid="{00000000-000C-0000-FFFF-FFFFDF020000}" r="Y11" connectionId="0">
    <xmlCellPr id="1" xr6:uid="{00000000-0010-0000-DF02-000001000000}" uniqueName="P1081696">
      <xmlPr mapId="2" xpath="/PFI-IZD-POD/IPK-GFI-IZD-POD_1000379/P1081696" xmlDataType="decimal"/>
    </xmlCellPr>
  </singleXmlCell>
  <singleXmlCell id="739" xr6:uid="{00000000-000C-0000-FFFF-FFFFE0020000}" r="H12" connectionId="0">
    <xmlCellPr id="1" xr6:uid="{00000000-0010-0000-E002-000001000000}" uniqueName="P1078238">
      <xmlPr mapId="2" xpath="/PFI-IZD-POD/IPK-GFI-IZD-POD_1000379/P1078238" xmlDataType="decimal"/>
    </xmlCellPr>
  </singleXmlCell>
  <singleXmlCell id="740" xr6:uid="{00000000-000C-0000-FFFF-FFFFE1020000}" r="I12" connectionId="0">
    <xmlCellPr id="1" xr6:uid="{00000000-0010-0000-E102-000001000000}" uniqueName="P1078239">
      <xmlPr mapId="2" xpath="/PFI-IZD-POD/IPK-GFI-IZD-POD_1000379/P1078239" xmlDataType="decimal"/>
    </xmlCellPr>
  </singleXmlCell>
  <singleXmlCell id="741" xr6:uid="{00000000-000C-0000-FFFF-FFFFE2020000}" r="J12" connectionId="0">
    <xmlCellPr id="1" xr6:uid="{00000000-0010-0000-E202-000001000000}" uniqueName="P1078240">
      <xmlPr mapId="2" xpath="/PFI-IZD-POD/IPK-GFI-IZD-POD_1000379/P1078240" xmlDataType="decimal"/>
    </xmlCellPr>
  </singleXmlCell>
  <singleXmlCell id="742" xr6:uid="{00000000-000C-0000-FFFF-FFFFE3020000}" r="K12" connectionId="0">
    <xmlCellPr id="1" xr6:uid="{00000000-0010-0000-E302-000001000000}" uniqueName="P1078241">
      <xmlPr mapId="2" xpath="/PFI-IZD-POD/IPK-GFI-IZD-POD_1000379/P1078241" xmlDataType="decimal"/>
    </xmlCellPr>
  </singleXmlCell>
  <singleXmlCell id="743" xr6:uid="{00000000-000C-0000-FFFF-FFFFE4020000}" r="L12" connectionId="0">
    <xmlCellPr id="1" xr6:uid="{00000000-0010-0000-E402-000001000000}" uniqueName="P1078242">
      <xmlPr mapId="2" xpath="/PFI-IZD-POD/IPK-GFI-IZD-POD_1000379/P1078242" xmlDataType="decimal"/>
    </xmlCellPr>
  </singleXmlCell>
  <singleXmlCell id="744" xr6:uid="{00000000-000C-0000-FFFF-FFFFE5020000}" r="M12" connectionId="0">
    <xmlCellPr id="1" xr6:uid="{00000000-0010-0000-E502-000001000000}" uniqueName="P1078243">
      <xmlPr mapId="2" xpath="/PFI-IZD-POD/IPK-GFI-IZD-POD_1000379/P1078243" xmlDataType="decimal"/>
    </xmlCellPr>
  </singleXmlCell>
  <singleXmlCell id="745" xr6:uid="{00000000-000C-0000-FFFF-FFFFE6020000}" r="N12" connectionId="0">
    <xmlCellPr id="1" xr6:uid="{00000000-0010-0000-E602-000001000000}" uniqueName="P1078946">
      <xmlPr mapId="2" xpath="/PFI-IZD-POD/IPK-GFI-IZD-POD_1000379/P1078946" xmlDataType="decimal"/>
    </xmlCellPr>
  </singleXmlCell>
  <singleXmlCell id="746" xr6:uid="{00000000-000C-0000-FFFF-FFFFE7020000}" r="O12" connectionId="0">
    <xmlCellPr id="1" xr6:uid="{00000000-0010-0000-E702-000001000000}" uniqueName="P1078947">
      <xmlPr mapId="2" xpath="/PFI-IZD-POD/IPK-GFI-IZD-POD_1000379/P1078947" xmlDataType="decimal"/>
    </xmlCellPr>
  </singleXmlCell>
  <singleXmlCell id="747" xr6:uid="{00000000-000C-0000-FFFF-FFFFE8020000}" r="P12" connectionId="0">
    <xmlCellPr id="1" xr6:uid="{00000000-0010-0000-E802-000001000000}" uniqueName="P1081544">
      <xmlPr mapId="2" xpath="/PFI-IZD-POD/IPK-GFI-IZD-POD_1000379/P1081544" xmlDataType="decimal"/>
    </xmlCellPr>
  </singleXmlCell>
  <singleXmlCell id="748" xr6:uid="{00000000-000C-0000-FFFF-FFFFE9020000}" r="Q12" connectionId="0">
    <xmlCellPr id="1" xr6:uid="{00000000-0010-0000-E902-000001000000}" uniqueName="P1081697">
      <xmlPr mapId="2" xpath="/PFI-IZD-POD/IPK-GFI-IZD-POD_1000379/P1081697" xmlDataType="decimal"/>
    </xmlCellPr>
  </singleXmlCell>
  <singleXmlCell id="749" xr6:uid="{00000000-000C-0000-FFFF-FFFFEA020000}" r="R12" connectionId="0">
    <xmlCellPr id="1" xr6:uid="{00000000-0010-0000-EA02-000001000000}" uniqueName="P1081698">
      <xmlPr mapId="2" xpath="/PFI-IZD-POD/IPK-GFI-IZD-POD_1000379/P1081698" xmlDataType="decimal"/>
    </xmlCellPr>
  </singleXmlCell>
  <singleXmlCell id="750" xr6:uid="{00000000-000C-0000-FFFF-FFFFEB020000}" r="S12" connectionId="0">
    <xmlCellPr id="1" xr6:uid="{00000000-0010-0000-EB02-000001000000}" uniqueName="P1123012">
      <xmlPr mapId="2" xpath="/PFI-IZD-POD/IPK-GFI-IZD-POD_1000379/P1123012" xmlDataType="decimal"/>
    </xmlCellPr>
  </singleXmlCell>
  <singleXmlCell id="751" xr6:uid="{00000000-000C-0000-FFFF-FFFFEC020000}" r="T12" connectionId="0">
    <xmlCellPr id="1" xr6:uid="{00000000-0010-0000-EC02-000001000000}" uniqueName="P1123013">
      <xmlPr mapId="2" xpath="/PFI-IZD-POD/IPK-GFI-IZD-POD_1000379/P1123013" xmlDataType="decimal"/>
    </xmlCellPr>
  </singleXmlCell>
  <singleXmlCell id="752" xr6:uid="{00000000-000C-0000-FFFF-FFFFED020000}" r="U12" connectionId="0">
    <xmlCellPr id="1" xr6:uid="{00000000-0010-0000-ED02-000001000000}" uniqueName="P1081699">
      <xmlPr mapId="2" xpath="/PFI-IZD-POD/IPK-GFI-IZD-POD_1000379/P1081699" xmlDataType="decimal"/>
    </xmlCellPr>
  </singleXmlCell>
  <singleXmlCell id="753" xr6:uid="{00000000-000C-0000-FFFF-FFFFEE020000}" r="V12" connectionId="0">
    <xmlCellPr id="1" xr6:uid="{00000000-0010-0000-EE02-000001000000}" uniqueName="P1081700">
      <xmlPr mapId="2" xpath="/PFI-IZD-POD/IPK-GFI-IZD-POD_1000379/P1081700" xmlDataType="decimal"/>
    </xmlCellPr>
  </singleXmlCell>
  <singleXmlCell id="754" xr6:uid="{00000000-000C-0000-FFFF-FFFFEF020000}" r="W12" connectionId="0">
    <xmlCellPr id="1" xr6:uid="{00000000-0010-0000-EF02-000001000000}" uniqueName="P1081701">
      <xmlPr mapId="2" xpath="/PFI-IZD-POD/IPK-GFI-IZD-POD_1000379/P1081701" xmlDataType="decimal"/>
    </xmlCellPr>
  </singleXmlCell>
  <singleXmlCell id="755" xr6:uid="{00000000-000C-0000-FFFF-FFFFF0020000}" r="X12" connectionId="0">
    <xmlCellPr id="1" xr6:uid="{00000000-0010-0000-F002-000001000000}" uniqueName="P1081702">
      <xmlPr mapId="2" xpath="/PFI-IZD-POD/IPK-GFI-IZD-POD_1000379/P1081702" xmlDataType="decimal"/>
    </xmlCellPr>
  </singleXmlCell>
  <singleXmlCell id="756" xr6:uid="{00000000-000C-0000-FFFF-FFFFF1020000}" r="Y12" connectionId="0">
    <xmlCellPr id="1" xr6:uid="{00000000-0010-0000-F102-000001000000}" uniqueName="P1081703">
      <xmlPr mapId="2" xpath="/PFI-IZD-POD/IPK-GFI-IZD-POD_1000379/P1081703" xmlDataType="decimal"/>
    </xmlCellPr>
  </singleXmlCell>
  <singleXmlCell id="757" xr6:uid="{00000000-000C-0000-FFFF-FFFFF2020000}" r="H13" connectionId="0">
    <xmlCellPr id="1" xr6:uid="{00000000-0010-0000-F202-000001000000}" uniqueName="P1078948">
      <xmlPr mapId="2" xpath="/PFI-IZD-POD/IPK-GFI-IZD-POD_1000379/P1078948" xmlDataType="decimal"/>
    </xmlCellPr>
  </singleXmlCell>
  <singleXmlCell id="758" xr6:uid="{00000000-000C-0000-FFFF-FFFFF3020000}" r="I13" connectionId="0">
    <xmlCellPr id="1" xr6:uid="{00000000-0010-0000-F302-000001000000}" uniqueName="P1078949">
      <xmlPr mapId="2" xpath="/PFI-IZD-POD/IPK-GFI-IZD-POD_1000379/P1078949" xmlDataType="decimal"/>
    </xmlCellPr>
  </singleXmlCell>
  <singleXmlCell id="759" xr6:uid="{00000000-000C-0000-FFFF-FFFFF4020000}" r="J13" connectionId="0">
    <xmlCellPr id="1" xr6:uid="{00000000-0010-0000-F402-000001000000}" uniqueName="P1079430">
      <xmlPr mapId="2" xpath="/PFI-IZD-POD/IPK-GFI-IZD-POD_1000379/P1079430" xmlDataType="decimal"/>
    </xmlCellPr>
  </singleXmlCell>
  <singleXmlCell id="760" xr6:uid="{00000000-000C-0000-FFFF-FFFFF5020000}" r="K13" connectionId="0">
    <xmlCellPr id="1" xr6:uid="{00000000-0010-0000-F502-000001000000}" uniqueName="P1079851">
      <xmlPr mapId="2" xpath="/PFI-IZD-POD/IPK-GFI-IZD-POD_1000379/P1079851" xmlDataType="decimal"/>
    </xmlCellPr>
  </singleXmlCell>
  <singleXmlCell id="761" xr6:uid="{00000000-000C-0000-FFFF-FFFFF6020000}" r="L13" connectionId="0">
    <xmlCellPr id="1" xr6:uid="{00000000-0010-0000-F602-000001000000}" uniqueName="P1079852">
      <xmlPr mapId="2" xpath="/PFI-IZD-POD/IPK-GFI-IZD-POD_1000379/P1079852" xmlDataType="decimal"/>
    </xmlCellPr>
  </singleXmlCell>
  <singleXmlCell id="762" xr6:uid="{00000000-000C-0000-FFFF-FFFFF7020000}" r="M13" connectionId="0">
    <xmlCellPr id="1" xr6:uid="{00000000-0010-0000-F702-000001000000}" uniqueName="P1079853">
      <xmlPr mapId="2" xpath="/PFI-IZD-POD/IPK-GFI-IZD-POD_1000379/P1079853" xmlDataType="decimal"/>
    </xmlCellPr>
  </singleXmlCell>
  <singleXmlCell id="763" xr6:uid="{00000000-000C-0000-FFFF-FFFFF8020000}" r="N13" connectionId="0">
    <xmlCellPr id="1" xr6:uid="{00000000-0010-0000-F802-000001000000}" uniqueName="P1079854">
      <xmlPr mapId="2" xpath="/PFI-IZD-POD/IPK-GFI-IZD-POD_1000379/P1079854" xmlDataType="decimal"/>
    </xmlCellPr>
  </singleXmlCell>
  <singleXmlCell id="764" xr6:uid="{00000000-000C-0000-FFFF-FFFFF9020000}" r="O13" connectionId="0">
    <xmlCellPr id="1" xr6:uid="{00000000-0010-0000-F902-000001000000}" uniqueName="P1079855">
      <xmlPr mapId="2" xpath="/PFI-IZD-POD/IPK-GFI-IZD-POD_1000379/P1079855" xmlDataType="decimal"/>
    </xmlCellPr>
  </singleXmlCell>
  <singleXmlCell id="765" xr6:uid="{00000000-000C-0000-FFFF-FFFFFA020000}" r="P13" connectionId="0">
    <xmlCellPr id="1" xr6:uid="{00000000-0010-0000-FA02-000001000000}" uniqueName="P1081545">
      <xmlPr mapId="2" xpath="/PFI-IZD-POD/IPK-GFI-IZD-POD_1000379/P1081545" xmlDataType="decimal"/>
    </xmlCellPr>
  </singleXmlCell>
  <singleXmlCell id="766" xr6:uid="{00000000-000C-0000-FFFF-FFFFFB020000}" r="Q13" connectionId="0">
    <xmlCellPr id="1" xr6:uid="{00000000-0010-0000-FB02-000001000000}" uniqueName="P1081704">
      <xmlPr mapId="2" xpath="/PFI-IZD-POD/IPK-GFI-IZD-POD_1000379/P1081704" xmlDataType="decimal"/>
    </xmlCellPr>
  </singleXmlCell>
  <singleXmlCell id="767" xr6:uid="{00000000-000C-0000-FFFF-FFFFFC020000}" r="R13" connectionId="0">
    <xmlCellPr id="1" xr6:uid="{00000000-0010-0000-FC02-000001000000}" uniqueName="P1081705">
      <xmlPr mapId="2" xpath="/PFI-IZD-POD/IPK-GFI-IZD-POD_1000379/P1081705" xmlDataType="decimal"/>
    </xmlCellPr>
  </singleXmlCell>
  <singleXmlCell id="768" xr6:uid="{00000000-000C-0000-FFFF-FFFFFD020000}" r="S13" connectionId="0">
    <xmlCellPr id="1" xr6:uid="{00000000-0010-0000-FD02-000001000000}" uniqueName="P1123014">
      <xmlPr mapId="2" xpath="/PFI-IZD-POD/IPK-GFI-IZD-POD_1000379/P1123014" xmlDataType="decimal"/>
    </xmlCellPr>
  </singleXmlCell>
  <singleXmlCell id="769" xr6:uid="{00000000-000C-0000-FFFF-FFFFFE020000}" r="T13" connectionId="0">
    <xmlCellPr id="1" xr6:uid="{00000000-0010-0000-FE02-000001000000}" uniqueName="P1123015">
      <xmlPr mapId="2" xpath="/PFI-IZD-POD/IPK-GFI-IZD-POD_1000379/P1123015" xmlDataType="decimal"/>
    </xmlCellPr>
  </singleXmlCell>
  <singleXmlCell id="770" xr6:uid="{00000000-000C-0000-FFFF-FFFFFF020000}" r="U13" connectionId="0">
    <xmlCellPr id="1" xr6:uid="{00000000-0010-0000-FF02-000001000000}" uniqueName="P1081706">
      <xmlPr mapId="2" xpath="/PFI-IZD-POD/IPK-GFI-IZD-POD_1000379/P1081706" xmlDataType="decimal"/>
    </xmlCellPr>
  </singleXmlCell>
  <singleXmlCell id="771" xr6:uid="{00000000-000C-0000-FFFF-FFFF00030000}" r="V13" connectionId="0">
    <xmlCellPr id="1" xr6:uid="{00000000-0010-0000-0003-000001000000}" uniqueName="P1081707">
      <xmlPr mapId="2" xpath="/PFI-IZD-POD/IPK-GFI-IZD-POD_1000379/P1081707" xmlDataType="decimal"/>
    </xmlCellPr>
  </singleXmlCell>
  <singleXmlCell id="772" xr6:uid="{00000000-000C-0000-FFFF-FFFF01030000}" r="W13" connectionId="0">
    <xmlCellPr id="1" xr6:uid="{00000000-0010-0000-0103-000001000000}" uniqueName="P1081708">
      <xmlPr mapId="2" xpath="/PFI-IZD-POD/IPK-GFI-IZD-POD_1000379/P1081708" xmlDataType="decimal"/>
    </xmlCellPr>
  </singleXmlCell>
  <singleXmlCell id="773" xr6:uid="{00000000-000C-0000-FFFF-FFFF02030000}" r="X13" connectionId="0">
    <xmlCellPr id="1" xr6:uid="{00000000-0010-0000-0203-000001000000}" uniqueName="P1081709">
      <xmlPr mapId="2" xpath="/PFI-IZD-POD/IPK-GFI-IZD-POD_1000379/P1081709" xmlDataType="decimal"/>
    </xmlCellPr>
  </singleXmlCell>
  <singleXmlCell id="774" xr6:uid="{00000000-000C-0000-FFFF-FFFF03030000}" r="Y13" connectionId="0">
    <xmlCellPr id="1" xr6:uid="{00000000-0010-0000-0303-000001000000}" uniqueName="P1081710">
      <xmlPr mapId="2" xpath="/PFI-IZD-POD/IPK-GFI-IZD-POD_1000379/P1081710" xmlDataType="decimal"/>
    </xmlCellPr>
  </singleXmlCell>
  <singleXmlCell id="775" xr6:uid="{00000000-000C-0000-FFFF-FFFF04030000}" r="H14" connectionId="0">
    <xmlCellPr id="1" xr6:uid="{00000000-0010-0000-0403-000001000000}" uniqueName="P1079856">
      <xmlPr mapId="2" xpath="/PFI-IZD-POD/IPK-GFI-IZD-POD_1000379/P1079856" xmlDataType="decimal"/>
    </xmlCellPr>
  </singleXmlCell>
  <singleXmlCell id="776" xr6:uid="{00000000-000C-0000-FFFF-FFFF05030000}" r="I14" connectionId="0">
    <xmlCellPr id="1" xr6:uid="{00000000-0010-0000-0503-000001000000}" uniqueName="P1079857">
      <xmlPr mapId="2" xpath="/PFI-IZD-POD/IPK-GFI-IZD-POD_1000379/P1079857" xmlDataType="decimal"/>
    </xmlCellPr>
  </singleXmlCell>
  <singleXmlCell id="777" xr6:uid="{00000000-000C-0000-FFFF-FFFF06030000}" r="J14" connectionId="0">
    <xmlCellPr id="1" xr6:uid="{00000000-0010-0000-0603-000001000000}" uniqueName="P1079858">
      <xmlPr mapId="2" xpath="/PFI-IZD-POD/IPK-GFI-IZD-POD_1000379/P1079858" xmlDataType="decimal"/>
    </xmlCellPr>
  </singleXmlCell>
  <singleXmlCell id="778" xr6:uid="{00000000-000C-0000-FFFF-FFFF07030000}" r="K14" connectionId="0">
    <xmlCellPr id="1" xr6:uid="{00000000-0010-0000-0703-000001000000}" uniqueName="P1079859">
      <xmlPr mapId="2" xpath="/PFI-IZD-POD/IPK-GFI-IZD-POD_1000379/P1079859" xmlDataType="decimal"/>
    </xmlCellPr>
  </singleXmlCell>
  <singleXmlCell id="779" xr6:uid="{00000000-000C-0000-FFFF-FFFF08030000}" r="L14" connectionId="0">
    <xmlCellPr id="1" xr6:uid="{00000000-0010-0000-0803-000001000000}" uniqueName="P1079860">
      <xmlPr mapId="2" xpath="/PFI-IZD-POD/IPK-GFI-IZD-POD_1000379/P1079860" xmlDataType="decimal"/>
    </xmlCellPr>
  </singleXmlCell>
  <singleXmlCell id="780" xr6:uid="{00000000-000C-0000-FFFF-FFFF09030000}" r="M14" connectionId="0">
    <xmlCellPr id="1" xr6:uid="{00000000-0010-0000-0903-000001000000}" uniqueName="P1079861">
      <xmlPr mapId="2" xpath="/PFI-IZD-POD/IPK-GFI-IZD-POD_1000379/P1079861" xmlDataType="decimal"/>
    </xmlCellPr>
  </singleXmlCell>
  <singleXmlCell id="781" xr6:uid="{00000000-000C-0000-FFFF-FFFF0A030000}" r="N14" connectionId="0">
    <xmlCellPr id="1" xr6:uid="{00000000-0010-0000-0A03-000001000000}" uniqueName="P1079862">
      <xmlPr mapId="2" xpath="/PFI-IZD-POD/IPK-GFI-IZD-POD_1000379/P1079862" xmlDataType="decimal"/>
    </xmlCellPr>
  </singleXmlCell>
  <singleXmlCell id="782" xr6:uid="{00000000-000C-0000-FFFF-FFFF0B030000}" r="O14" connectionId="0">
    <xmlCellPr id="1" xr6:uid="{00000000-0010-0000-0B03-000001000000}" uniqueName="P1079863">
      <xmlPr mapId="2" xpath="/PFI-IZD-POD/IPK-GFI-IZD-POD_1000379/P1079863" xmlDataType="decimal"/>
    </xmlCellPr>
  </singleXmlCell>
  <singleXmlCell id="783" xr6:uid="{00000000-000C-0000-FFFF-FFFF0C030000}" r="P14" connectionId="0">
    <xmlCellPr id="1" xr6:uid="{00000000-0010-0000-0C03-000001000000}" uniqueName="P1081711">
      <xmlPr mapId="2" xpath="/PFI-IZD-POD/IPK-GFI-IZD-POD_1000379/P1081711" xmlDataType="decimal"/>
    </xmlCellPr>
  </singleXmlCell>
  <singleXmlCell id="784" xr6:uid="{00000000-000C-0000-FFFF-FFFF0D030000}" r="Q14" connectionId="0">
    <xmlCellPr id="1" xr6:uid="{00000000-0010-0000-0D03-000001000000}" uniqueName="P1081712">
      <xmlPr mapId="2" xpath="/PFI-IZD-POD/IPK-GFI-IZD-POD_1000379/P1081712" xmlDataType="decimal"/>
    </xmlCellPr>
  </singleXmlCell>
  <singleXmlCell id="785" xr6:uid="{00000000-000C-0000-FFFF-FFFF0E030000}" r="R14" connectionId="0">
    <xmlCellPr id="1" xr6:uid="{00000000-0010-0000-0E03-000001000000}" uniqueName="P1081713">
      <xmlPr mapId="2" xpath="/PFI-IZD-POD/IPK-GFI-IZD-POD_1000379/P1081713" xmlDataType="decimal"/>
    </xmlCellPr>
  </singleXmlCell>
  <singleXmlCell id="786" xr6:uid="{00000000-000C-0000-FFFF-FFFF0F030000}" r="S14" connectionId="0">
    <xmlCellPr id="1" xr6:uid="{00000000-0010-0000-0F03-000001000000}" uniqueName="P1123016">
      <xmlPr mapId="2" xpath="/PFI-IZD-POD/IPK-GFI-IZD-POD_1000379/P1123016" xmlDataType="decimal"/>
    </xmlCellPr>
  </singleXmlCell>
  <singleXmlCell id="787" xr6:uid="{00000000-000C-0000-FFFF-FFFF10030000}" r="T14" connectionId="0">
    <xmlCellPr id="1" xr6:uid="{00000000-0010-0000-1003-000001000000}" uniqueName="P1123017">
      <xmlPr mapId="2" xpath="/PFI-IZD-POD/IPK-GFI-IZD-POD_1000379/P1123017" xmlDataType="decimal"/>
    </xmlCellPr>
  </singleXmlCell>
  <singleXmlCell id="788" xr6:uid="{00000000-000C-0000-FFFF-FFFF11030000}" r="U14" connectionId="0">
    <xmlCellPr id="1" xr6:uid="{00000000-0010-0000-1103-000001000000}" uniqueName="P1081714">
      <xmlPr mapId="2" xpath="/PFI-IZD-POD/IPK-GFI-IZD-POD_1000379/P1081714" xmlDataType="decimal"/>
    </xmlCellPr>
  </singleXmlCell>
  <singleXmlCell id="789" xr6:uid="{00000000-000C-0000-FFFF-FFFF12030000}" r="V14" connectionId="0">
    <xmlCellPr id="1" xr6:uid="{00000000-0010-0000-1203-000001000000}" uniqueName="P1081715">
      <xmlPr mapId="2" xpath="/PFI-IZD-POD/IPK-GFI-IZD-POD_1000379/P1081715" xmlDataType="decimal"/>
    </xmlCellPr>
  </singleXmlCell>
  <singleXmlCell id="790" xr6:uid="{00000000-000C-0000-FFFF-FFFF13030000}" r="W14" connectionId="0">
    <xmlCellPr id="1" xr6:uid="{00000000-0010-0000-1303-000001000000}" uniqueName="P1081716">
      <xmlPr mapId="2" xpath="/PFI-IZD-POD/IPK-GFI-IZD-POD_1000379/P1081716" xmlDataType="decimal"/>
    </xmlCellPr>
  </singleXmlCell>
  <singleXmlCell id="791" xr6:uid="{00000000-000C-0000-FFFF-FFFF14030000}" r="X14" connectionId="0">
    <xmlCellPr id="1" xr6:uid="{00000000-0010-0000-1403-000001000000}" uniqueName="P1081717">
      <xmlPr mapId="2" xpath="/PFI-IZD-POD/IPK-GFI-IZD-POD_1000379/P1081717" xmlDataType="decimal"/>
    </xmlCellPr>
  </singleXmlCell>
  <singleXmlCell id="792" xr6:uid="{00000000-000C-0000-FFFF-FFFF15030000}" r="Y14" connectionId="0">
    <xmlCellPr id="1" xr6:uid="{00000000-0010-0000-1503-000001000000}" uniqueName="P1081718">
      <xmlPr mapId="2" xpath="/PFI-IZD-POD/IPK-GFI-IZD-POD_1000379/P1081718" xmlDataType="decimal"/>
    </xmlCellPr>
  </singleXmlCell>
  <singleXmlCell id="793" xr6:uid="{00000000-000C-0000-FFFF-FFFF16030000}" r="H15" connectionId="0">
    <xmlCellPr id="1" xr6:uid="{00000000-0010-0000-1603-000001000000}" uniqueName="P1079864">
      <xmlPr mapId="2" xpath="/PFI-IZD-POD/IPK-GFI-IZD-POD_1000379/P1079864" xmlDataType="decimal"/>
    </xmlCellPr>
  </singleXmlCell>
  <singleXmlCell id="794" xr6:uid="{00000000-000C-0000-FFFF-FFFF17030000}" r="I15" connectionId="0">
    <xmlCellPr id="1" xr6:uid="{00000000-0010-0000-1703-000001000000}" uniqueName="P1079865">
      <xmlPr mapId="2" xpath="/PFI-IZD-POD/IPK-GFI-IZD-POD_1000379/P1079865" xmlDataType="decimal"/>
    </xmlCellPr>
  </singleXmlCell>
  <singleXmlCell id="795" xr6:uid="{00000000-000C-0000-FFFF-FFFF18030000}" r="J15" connectionId="0">
    <xmlCellPr id="1" xr6:uid="{00000000-0010-0000-1803-000001000000}" uniqueName="P1079866">
      <xmlPr mapId="2" xpath="/PFI-IZD-POD/IPK-GFI-IZD-POD_1000379/P1079866" xmlDataType="decimal"/>
    </xmlCellPr>
  </singleXmlCell>
  <singleXmlCell id="796" xr6:uid="{00000000-000C-0000-FFFF-FFFF19030000}" r="K15" connectionId="0">
    <xmlCellPr id="1" xr6:uid="{00000000-0010-0000-1903-000001000000}" uniqueName="P1079867">
      <xmlPr mapId="2" xpath="/PFI-IZD-POD/IPK-GFI-IZD-POD_1000379/P1079867" xmlDataType="decimal"/>
    </xmlCellPr>
  </singleXmlCell>
  <singleXmlCell id="797" xr6:uid="{00000000-000C-0000-FFFF-FFFF1A030000}" r="L15" connectionId="0">
    <xmlCellPr id="1" xr6:uid="{00000000-0010-0000-1A03-000001000000}" uniqueName="P1079868">
      <xmlPr mapId="2" xpath="/PFI-IZD-POD/IPK-GFI-IZD-POD_1000379/P1079868" xmlDataType="decimal"/>
    </xmlCellPr>
  </singleXmlCell>
  <singleXmlCell id="798" xr6:uid="{00000000-000C-0000-FFFF-FFFF1B030000}" r="M15" connectionId="0">
    <xmlCellPr id="1" xr6:uid="{00000000-0010-0000-1B03-000001000000}" uniqueName="P1079869">
      <xmlPr mapId="2" xpath="/PFI-IZD-POD/IPK-GFI-IZD-POD_1000379/P1079869" xmlDataType="decimal"/>
    </xmlCellPr>
  </singleXmlCell>
  <singleXmlCell id="799" xr6:uid="{00000000-000C-0000-FFFF-FFFF1C030000}" r="N15" connectionId="0">
    <xmlCellPr id="1" xr6:uid="{00000000-0010-0000-1C03-000001000000}" uniqueName="P1079870">
      <xmlPr mapId="2" xpath="/PFI-IZD-POD/IPK-GFI-IZD-POD_1000379/P1079870" xmlDataType="decimal"/>
    </xmlCellPr>
  </singleXmlCell>
  <singleXmlCell id="800" xr6:uid="{00000000-000C-0000-FFFF-FFFF1D030000}" r="O15" connectionId="0">
    <xmlCellPr id="1" xr6:uid="{00000000-0010-0000-1D03-000001000000}" uniqueName="P1079871">
      <xmlPr mapId="2" xpath="/PFI-IZD-POD/IPK-GFI-IZD-POD_1000379/P1079871" xmlDataType="decimal"/>
    </xmlCellPr>
  </singleXmlCell>
  <singleXmlCell id="801" xr6:uid="{00000000-000C-0000-FFFF-FFFF1E030000}" r="P15" connectionId="0">
    <xmlCellPr id="1" xr6:uid="{00000000-0010-0000-1E03-000001000000}" uniqueName="P1081874">
      <xmlPr mapId="2" xpath="/PFI-IZD-POD/IPK-GFI-IZD-POD_1000379/P1081874" xmlDataType="decimal"/>
    </xmlCellPr>
  </singleXmlCell>
  <singleXmlCell id="802" xr6:uid="{00000000-000C-0000-FFFF-FFFF1F030000}" r="Q15" connectionId="0">
    <xmlCellPr id="1" xr6:uid="{00000000-0010-0000-1F03-000001000000}" uniqueName="P1081877">
      <xmlPr mapId="2" xpath="/PFI-IZD-POD/IPK-GFI-IZD-POD_1000379/P1081877" xmlDataType="decimal"/>
    </xmlCellPr>
  </singleXmlCell>
  <singleXmlCell id="803" xr6:uid="{00000000-000C-0000-FFFF-FFFF20030000}" r="R15" connectionId="0">
    <xmlCellPr id="1" xr6:uid="{00000000-0010-0000-2003-000001000000}" uniqueName="P1081880">
      <xmlPr mapId="2" xpath="/PFI-IZD-POD/IPK-GFI-IZD-POD_1000379/P1081880" xmlDataType="decimal"/>
    </xmlCellPr>
  </singleXmlCell>
  <singleXmlCell id="804" xr6:uid="{00000000-000C-0000-FFFF-FFFF21030000}" r="S15" connectionId="0">
    <xmlCellPr id="1" xr6:uid="{00000000-0010-0000-2103-000001000000}" uniqueName="P1123018">
      <xmlPr mapId="2" xpath="/PFI-IZD-POD/IPK-GFI-IZD-POD_1000379/P1123018" xmlDataType="decimal"/>
    </xmlCellPr>
  </singleXmlCell>
  <singleXmlCell id="805" xr6:uid="{00000000-000C-0000-FFFF-FFFF22030000}" r="T15" connectionId="0">
    <xmlCellPr id="1" xr6:uid="{00000000-0010-0000-2203-000001000000}" uniqueName="P1123019">
      <xmlPr mapId="2" xpath="/PFI-IZD-POD/IPK-GFI-IZD-POD_1000379/P1123019" xmlDataType="decimal"/>
    </xmlCellPr>
  </singleXmlCell>
  <singleXmlCell id="806" xr6:uid="{00000000-000C-0000-FFFF-FFFF23030000}" r="U15" connectionId="0">
    <xmlCellPr id="1" xr6:uid="{00000000-0010-0000-2303-000001000000}" uniqueName="P1081882">
      <xmlPr mapId="2" xpath="/PFI-IZD-POD/IPK-GFI-IZD-POD_1000379/P1081882" xmlDataType="decimal"/>
    </xmlCellPr>
  </singleXmlCell>
  <singleXmlCell id="807" xr6:uid="{00000000-000C-0000-FFFF-FFFF24030000}" r="V15" connectionId="0">
    <xmlCellPr id="1" xr6:uid="{00000000-0010-0000-2403-000001000000}" uniqueName="P1081888">
      <xmlPr mapId="2" xpath="/PFI-IZD-POD/IPK-GFI-IZD-POD_1000379/P1081888" xmlDataType="decimal"/>
    </xmlCellPr>
  </singleXmlCell>
  <singleXmlCell id="808" xr6:uid="{00000000-000C-0000-FFFF-FFFF25030000}" r="W15" connectionId="0">
    <xmlCellPr id="1" xr6:uid="{00000000-0010-0000-2503-000001000000}" uniqueName="P1081891">
      <xmlPr mapId="2" xpath="/PFI-IZD-POD/IPK-GFI-IZD-POD_1000379/P1081891" xmlDataType="decimal"/>
    </xmlCellPr>
  </singleXmlCell>
  <singleXmlCell id="809" xr6:uid="{00000000-000C-0000-FFFF-FFFF26030000}" r="X15" connectionId="0">
    <xmlCellPr id="1" xr6:uid="{00000000-0010-0000-2603-000001000000}" uniqueName="P1081893">
      <xmlPr mapId="2" xpath="/PFI-IZD-POD/IPK-GFI-IZD-POD_1000379/P1081893" xmlDataType="decimal"/>
    </xmlCellPr>
  </singleXmlCell>
  <singleXmlCell id="810" xr6:uid="{00000000-000C-0000-FFFF-FFFF27030000}" r="Y15" connectionId="0">
    <xmlCellPr id="1" xr6:uid="{00000000-0010-0000-2703-000001000000}" uniqueName="P1081895">
      <xmlPr mapId="2" xpath="/PFI-IZD-POD/IPK-GFI-IZD-POD_1000379/P1081895" xmlDataType="decimal"/>
    </xmlCellPr>
  </singleXmlCell>
  <singleXmlCell id="811" xr6:uid="{00000000-000C-0000-FFFF-FFFF28030000}" r="H16" connectionId="0">
    <xmlCellPr id="1" xr6:uid="{00000000-0010-0000-2803-000001000000}" uniqueName="P1079872">
      <xmlPr mapId="2" xpath="/PFI-IZD-POD/IPK-GFI-IZD-POD_1000379/P1079872" xmlDataType="decimal"/>
    </xmlCellPr>
  </singleXmlCell>
  <singleXmlCell id="812" xr6:uid="{00000000-000C-0000-FFFF-FFFF29030000}" r="I16" connectionId="0">
    <xmlCellPr id="1" xr6:uid="{00000000-0010-0000-2903-000001000000}" uniqueName="P1079873">
      <xmlPr mapId="2" xpath="/PFI-IZD-POD/IPK-GFI-IZD-POD_1000379/P1079873" xmlDataType="decimal"/>
    </xmlCellPr>
  </singleXmlCell>
  <singleXmlCell id="813" xr6:uid="{00000000-000C-0000-FFFF-FFFF2A030000}" r="J16" connectionId="0">
    <xmlCellPr id="1" xr6:uid="{00000000-0010-0000-2A03-000001000000}" uniqueName="P1079874">
      <xmlPr mapId="2" xpath="/PFI-IZD-POD/IPK-GFI-IZD-POD_1000379/P1079874" xmlDataType="decimal"/>
    </xmlCellPr>
  </singleXmlCell>
  <singleXmlCell id="814" xr6:uid="{00000000-000C-0000-FFFF-FFFF2B030000}" r="K16" connectionId="0">
    <xmlCellPr id="1" xr6:uid="{00000000-0010-0000-2B03-000001000000}" uniqueName="P1079875">
      <xmlPr mapId="2" xpath="/PFI-IZD-POD/IPK-GFI-IZD-POD_1000379/P1079875" xmlDataType="decimal"/>
    </xmlCellPr>
  </singleXmlCell>
  <singleXmlCell id="815" xr6:uid="{00000000-000C-0000-FFFF-FFFF2C030000}" r="L16" connectionId="0">
    <xmlCellPr id="1" xr6:uid="{00000000-0010-0000-2C03-000001000000}" uniqueName="P1079876">
      <xmlPr mapId="2" xpath="/PFI-IZD-POD/IPK-GFI-IZD-POD_1000379/P1079876" xmlDataType="decimal"/>
    </xmlCellPr>
  </singleXmlCell>
  <singleXmlCell id="816" xr6:uid="{00000000-000C-0000-FFFF-FFFF2D030000}" r="M16" connectionId="0">
    <xmlCellPr id="1" xr6:uid="{00000000-0010-0000-2D03-000001000000}" uniqueName="P1079877">
      <xmlPr mapId="2" xpath="/PFI-IZD-POD/IPK-GFI-IZD-POD_1000379/P1079877" xmlDataType="decimal"/>
    </xmlCellPr>
  </singleXmlCell>
  <singleXmlCell id="817" xr6:uid="{00000000-000C-0000-FFFF-FFFF2E030000}" r="N16" connectionId="0">
    <xmlCellPr id="1" xr6:uid="{00000000-0010-0000-2E03-000001000000}" uniqueName="P1079878">
      <xmlPr mapId="2" xpath="/PFI-IZD-POD/IPK-GFI-IZD-POD_1000379/P1079878" xmlDataType="decimal"/>
    </xmlCellPr>
  </singleXmlCell>
  <singleXmlCell id="818" xr6:uid="{00000000-000C-0000-FFFF-FFFF2F030000}" r="O16" connectionId="0">
    <xmlCellPr id="1" xr6:uid="{00000000-0010-0000-2F03-000001000000}" uniqueName="P1079879">
      <xmlPr mapId="2" xpath="/PFI-IZD-POD/IPK-GFI-IZD-POD_1000379/P1079879" xmlDataType="decimal"/>
    </xmlCellPr>
  </singleXmlCell>
  <singleXmlCell id="819" xr6:uid="{00000000-000C-0000-FFFF-FFFF30030000}" r="P16" connectionId="0">
    <xmlCellPr id="1" xr6:uid="{00000000-0010-0000-3003-000001000000}" uniqueName="P1081898">
      <xmlPr mapId="2" xpath="/PFI-IZD-POD/IPK-GFI-IZD-POD_1000379/P1081898" xmlDataType="decimal"/>
    </xmlCellPr>
  </singleXmlCell>
  <singleXmlCell id="820" xr6:uid="{00000000-000C-0000-FFFF-FFFF31030000}" r="Q16" connectionId="0">
    <xmlCellPr id="1" xr6:uid="{00000000-0010-0000-3103-000001000000}" uniqueName="P1081900">
      <xmlPr mapId="2" xpath="/PFI-IZD-POD/IPK-GFI-IZD-POD_1000379/P1081900" xmlDataType="decimal"/>
    </xmlCellPr>
  </singleXmlCell>
  <singleXmlCell id="821" xr6:uid="{00000000-000C-0000-FFFF-FFFF32030000}" r="R16" connectionId="0">
    <xmlCellPr id="1" xr6:uid="{00000000-0010-0000-3203-000001000000}" uniqueName="P1081902">
      <xmlPr mapId="2" xpath="/PFI-IZD-POD/IPK-GFI-IZD-POD_1000379/P1081902" xmlDataType="decimal"/>
    </xmlCellPr>
  </singleXmlCell>
  <singleXmlCell id="822" xr6:uid="{00000000-000C-0000-FFFF-FFFF33030000}" r="S16" connectionId="0">
    <xmlCellPr id="1" xr6:uid="{00000000-0010-0000-3303-000001000000}" uniqueName="P1123020">
      <xmlPr mapId="2" xpath="/PFI-IZD-POD/IPK-GFI-IZD-POD_1000379/P1123020" xmlDataType="decimal"/>
    </xmlCellPr>
  </singleXmlCell>
  <singleXmlCell id="823" xr6:uid="{00000000-000C-0000-FFFF-FFFF34030000}" r="T16" connectionId="0">
    <xmlCellPr id="1" xr6:uid="{00000000-0010-0000-3403-000001000000}" uniqueName="P1123021">
      <xmlPr mapId="2" xpath="/PFI-IZD-POD/IPK-GFI-IZD-POD_1000379/P1123021" xmlDataType="decimal"/>
    </xmlCellPr>
  </singleXmlCell>
  <singleXmlCell id="824" xr6:uid="{00000000-000C-0000-FFFF-FFFF35030000}" r="U16" connectionId="0">
    <xmlCellPr id="1" xr6:uid="{00000000-0010-0000-3503-000001000000}" uniqueName="P1081903">
      <xmlPr mapId="2" xpath="/PFI-IZD-POD/IPK-GFI-IZD-POD_1000379/P1081903" xmlDataType="decimal"/>
    </xmlCellPr>
  </singleXmlCell>
  <singleXmlCell id="825" xr6:uid="{00000000-000C-0000-FFFF-FFFF36030000}" r="V16" connectionId="0">
    <xmlCellPr id="1" xr6:uid="{00000000-0010-0000-3603-000001000000}" uniqueName="P1081906">
      <xmlPr mapId="2" xpath="/PFI-IZD-POD/IPK-GFI-IZD-POD_1000379/P1081906" xmlDataType="decimal"/>
    </xmlCellPr>
  </singleXmlCell>
  <singleXmlCell id="826" xr6:uid="{00000000-000C-0000-FFFF-FFFF37030000}" r="W16" connectionId="0">
    <xmlCellPr id="1" xr6:uid="{00000000-0010-0000-3703-000001000000}" uniqueName="P1081908">
      <xmlPr mapId="2" xpath="/PFI-IZD-POD/IPK-GFI-IZD-POD_1000379/P1081908" xmlDataType="decimal"/>
    </xmlCellPr>
  </singleXmlCell>
  <singleXmlCell id="827" xr6:uid="{00000000-000C-0000-FFFF-FFFF38030000}" r="X16" connectionId="0">
    <xmlCellPr id="1" xr6:uid="{00000000-0010-0000-3803-000001000000}" uniqueName="P1081915">
      <xmlPr mapId="2" xpath="/PFI-IZD-POD/IPK-GFI-IZD-POD_1000379/P1081915" xmlDataType="decimal"/>
    </xmlCellPr>
  </singleXmlCell>
  <singleXmlCell id="828" xr6:uid="{00000000-000C-0000-FFFF-FFFF39030000}" r="Y16" connectionId="0">
    <xmlCellPr id="1" xr6:uid="{00000000-0010-0000-3903-000001000000}" uniqueName="P1081918">
      <xmlPr mapId="2" xpath="/PFI-IZD-POD/IPK-GFI-IZD-POD_1000379/P1081918" xmlDataType="decimal"/>
    </xmlCellPr>
  </singleXmlCell>
  <singleXmlCell id="829" xr6:uid="{00000000-000C-0000-FFFF-FFFF3A030000}" r="H17" connectionId="0">
    <xmlCellPr id="1" xr6:uid="{00000000-0010-0000-3A03-000001000000}" uniqueName="P1079880">
      <xmlPr mapId="2" xpath="/PFI-IZD-POD/IPK-GFI-IZD-POD_1000379/P1079880" xmlDataType="decimal"/>
    </xmlCellPr>
  </singleXmlCell>
  <singleXmlCell id="830" xr6:uid="{00000000-000C-0000-FFFF-FFFF3B030000}" r="I17" connectionId="0">
    <xmlCellPr id="1" xr6:uid="{00000000-0010-0000-3B03-000001000000}" uniqueName="P1079881">
      <xmlPr mapId="2" xpath="/PFI-IZD-POD/IPK-GFI-IZD-POD_1000379/P1079881" xmlDataType="decimal"/>
    </xmlCellPr>
  </singleXmlCell>
  <singleXmlCell id="831" xr6:uid="{00000000-000C-0000-FFFF-FFFF3C030000}" r="J17" connectionId="0">
    <xmlCellPr id="1" xr6:uid="{00000000-0010-0000-3C03-000001000000}" uniqueName="P1079882">
      <xmlPr mapId="2" xpath="/PFI-IZD-POD/IPK-GFI-IZD-POD_1000379/P1079882" xmlDataType="decimal"/>
    </xmlCellPr>
  </singleXmlCell>
  <singleXmlCell id="832" xr6:uid="{00000000-000C-0000-FFFF-FFFF3D030000}" r="K17" connectionId="0">
    <xmlCellPr id="1" xr6:uid="{00000000-0010-0000-3D03-000001000000}" uniqueName="P1079883">
      <xmlPr mapId="2" xpath="/PFI-IZD-POD/IPK-GFI-IZD-POD_1000379/P1079883" xmlDataType="decimal"/>
    </xmlCellPr>
  </singleXmlCell>
  <singleXmlCell id="833" xr6:uid="{00000000-000C-0000-FFFF-FFFF3E030000}" r="L17" connectionId="0">
    <xmlCellPr id="1" xr6:uid="{00000000-0010-0000-3E03-000001000000}" uniqueName="P1079884">
      <xmlPr mapId="2" xpath="/PFI-IZD-POD/IPK-GFI-IZD-POD_1000379/P1079884" xmlDataType="decimal"/>
    </xmlCellPr>
  </singleXmlCell>
  <singleXmlCell id="834" xr6:uid="{00000000-000C-0000-FFFF-FFFF3F030000}" r="M17" connectionId="0">
    <xmlCellPr id="1" xr6:uid="{00000000-0010-0000-3F03-000001000000}" uniqueName="P1079885">
      <xmlPr mapId="2" xpath="/PFI-IZD-POD/IPK-GFI-IZD-POD_1000379/P1079885" xmlDataType="decimal"/>
    </xmlCellPr>
  </singleXmlCell>
  <singleXmlCell id="835" xr6:uid="{00000000-000C-0000-FFFF-FFFF40030000}" r="N17" connectionId="0">
    <xmlCellPr id="1" xr6:uid="{00000000-0010-0000-4003-000001000000}" uniqueName="P1079886">
      <xmlPr mapId="2" xpath="/PFI-IZD-POD/IPK-GFI-IZD-POD_1000379/P1079886" xmlDataType="decimal"/>
    </xmlCellPr>
  </singleXmlCell>
  <singleXmlCell id="836" xr6:uid="{00000000-000C-0000-FFFF-FFFF41030000}" r="O17" connectionId="0">
    <xmlCellPr id="1" xr6:uid="{00000000-0010-0000-4103-000001000000}" uniqueName="P1079887">
      <xmlPr mapId="2" xpath="/PFI-IZD-POD/IPK-GFI-IZD-POD_1000379/P1079887" xmlDataType="decimal"/>
    </xmlCellPr>
  </singleXmlCell>
  <singleXmlCell id="837" xr6:uid="{00000000-000C-0000-FFFF-FFFF42030000}" r="P17" connectionId="0">
    <xmlCellPr id="1" xr6:uid="{00000000-0010-0000-4203-000001000000}" uniqueName="P1081920">
      <xmlPr mapId="2" xpath="/PFI-IZD-POD/IPK-GFI-IZD-POD_1000379/P1081920" xmlDataType="decimal"/>
    </xmlCellPr>
  </singleXmlCell>
  <singleXmlCell id="838" xr6:uid="{00000000-000C-0000-FFFF-FFFF43030000}" r="Q17" connectionId="0">
    <xmlCellPr id="1" xr6:uid="{00000000-0010-0000-4303-000001000000}" uniqueName="P1081922">
      <xmlPr mapId="2" xpath="/PFI-IZD-POD/IPK-GFI-IZD-POD_1000379/P1081922" xmlDataType="decimal"/>
    </xmlCellPr>
  </singleXmlCell>
  <singleXmlCell id="839" xr6:uid="{00000000-000C-0000-FFFF-FFFF44030000}" r="R17" connectionId="0">
    <xmlCellPr id="1" xr6:uid="{00000000-0010-0000-4403-000001000000}" uniqueName="P1081925">
      <xmlPr mapId="2" xpath="/PFI-IZD-POD/IPK-GFI-IZD-POD_1000379/P1081925" xmlDataType="decimal"/>
    </xmlCellPr>
  </singleXmlCell>
  <singleXmlCell id="840" xr6:uid="{00000000-000C-0000-FFFF-FFFF45030000}" r="S17" connectionId="0">
    <xmlCellPr id="1" xr6:uid="{00000000-0010-0000-4503-000001000000}" uniqueName="P1123022">
      <xmlPr mapId="2" xpath="/PFI-IZD-POD/IPK-GFI-IZD-POD_1000379/P1123022" xmlDataType="decimal"/>
    </xmlCellPr>
  </singleXmlCell>
  <singleXmlCell id="841" xr6:uid="{00000000-000C-0000-FFFF-FFFF46030000}" r="T17" connectionId="0">
    <xmlCellPr id="1" xr6:uid="{00000000-0010-0000-4603-000001000000}" uniqueName="P1123023">
      <xmlPr mapId="2" xpath="/PFI-IZD-POD/IPK-GFI-IZD-POD_1000379/P1123023" xmlDataType="decimal"/>
    </xmlCellPr>
  </singleXmlCell>
  <singleXmlCell id="842" xr6:uid="{00000000-000C-0000-FFFF-FFFF47030000}" r="U17" connectionId="0">
    <xmlCellPr id="1" xr6:uid="{00000000-0010-0000-4703-000001000000}" uniqueName="P1081927">
      <xmlPr mapId="2" xpath="/PFI-IZD-POD/IPK-GFI-IZD-POD_1000379/P1081927" xmlDataType="decimal"/>
    </xmlCellPr>
  </singleXmlCell>
  <singleXmlCell id="843" xr6:uid="{00000000-000C-0000-FFFF-FFFF48030000}" r="V17" connectionId="0">
    <xmlCellPr id="1" xr6:uid="{00000000-0010-0000-4803-000001000000}" uniqueName="P1081929">
      <xmlPr mapId="2" xpath="/PFI-IZD-POD/IPK-GFI-IZD-POD_1000379/P1081929" xmlDataType="decimal"/>
    </xmlCellPr>
  </singleXmlCell>
  <singleXmlCell id="844" xr6:uid="{00000000-000C-0000-FFFF-FFFF49030000}" r="W17" connectionId="0">
    <xmlCellPr id="1" xr6:uid="{00000000-0010-0000-4903-000001000000}" uniqueName="P1081930">
      <xmlPr mapId="2" xpath="/PFI-IZD-POD/IPK-GFI-IZD-POD_1000379/P1081930" xmlDataType="decimal"/>
    </xmlCellPr>
  </singleXmlCell>
  <singleXmlCell id="845" xr6:uid="{00000000-000C-0000-FFFF-FFFF4A030000}" r="X17" connectionId="0">
    <xmlCellPr id="1" xr6:uid="{00000000-0010-0000-4A03-000001000000}" uniqueName="P1081932">
      <xmlPr mapId="2" xpath="/PFI-IZD-POD/IPK-GFI-IZD-POD_1000379/P1081932" xmlDataType="decimal"/>
    </xmlCellPr>
  </singleXmlCell>
  <singleXmlCell id="846" xr6:uid="{00000000-000C-0000-FFFF-FFFF4B030000}" r="Y17" connectionId="0">
    <xmlCellPr id="1" xr6:uid="{00000000-0010-0000-4B03-000001000000}" uniqueName="P1081934">
      <xmlPr mapId="2" xpath="/PFI-IZD-POD/IPK-GFI-IZD-POD_1000379/P1081934" xmlDataType="decimal"/>
    </xmlCellPr>
  </singleXmlCell>
  <singleXmlCell id="847" xr6:uid="{00000000-000C-0000-FFFF-FFFF4C030000}" r="H18" connectionId="0">
    <xmlCellPr id="1" xr6:uid="{00000000-0010-0000-4C03-000001000000}" uniqueName="P1079888">
      <xmlPr mapId="2" xpath="/PFI-IZD-POD/IPK-GFI-IZD-POD_1000379/P1079888" xmlDataType="decimal"/>
    </xmlCellPr>
  </singleXmlCell>
  <singleXmlCell id="848" xr6:uid="{00000000-000C-0000-FFFF-FFFF4D030000}" r="I18" connectionId="0">
    <xmlCellPr id="1" xr6:uid="{00000000-0010-0000-4D03-000001000000}" uniqueName="P1079889">
      <xmlPr mapId="2" xpath="/PFI-IZD-POD/IPK-GFI-IZD-POD_1000379/P1079889" xmlDataType="decimal"/>
    </xmlCellPr>
  </singleXmlCell>
  <singleXmlCell id="849" xr6:uid="{00000000-000C-0000-FFFF-FFFF4E030000}" r="J18" connectionId="0">
    <xmlCellPr id="1" xr6:uid="{00000000-0010-0000-4E03-000001000000}" uniqueName="P1079890">
      <xmlPr mapId="2" xpath="/PFI-IZD-POD/IPK-GFI-IZD-POD_1000379/P1079890" xmlDataType="decimal"/>
    </xmlCellPr>
  </singleXmlCell>
  <singleXmlCell id="850" xr6:uid="{00000000-000C-0000-FFFF-FFFF4F030000}" r="K18" connectionId="0">
    <xmlCellPr id="1" xr6:uid="{00000000-0010-0000-4F03-000001000000}" uniqueName="P1079891">
      <xmlPr mapId="2" xpath="/PFI-IZD-POD/IPK-GFI-IZD-POD_1000379/P1079891" xmlDataType="decimal"/>
    </xmlCellPr>
  </singleXmlCell>
  <singleXmlCell id="851" xr6:uid="{00000000-000C-0000-FFFF-FFFF50030000}" r="L18" connectionId="0">
    <xmlCellPr id="1" xr6:uid="{00000000-0010-0000-5003-000001000000}" uniqueName="P1079892">
      <xmlPr mapId="2" xpath="/PFI-IZD-POD/IPK-GFI-IZD-POD_1000379/P1079892" xmlDataType="decimal"/>
    </xmlCellPr>
  </singleXmlCell>
  <singleXmlCell id="852" xr6:uid="{00000000-000C-0000-FFFF-FFFF51030000}" r="M18" connectionId="0">
    <xmlCellPr id="1" xr6:uid="{00000000-0010-0000-5103-000001000000}" uniqueName="P1079893">
      <xmlPr mapId="2" xpath="/PFI-IZD-POD/IPK-GFI-IZD-POD_1000379/P1079893" xmlDataType="decimal"/>
    </xmlCellPr>
  </singleXmlCell>
  <singleXmlCell id="853" xr6:uid="{00000000-000C-0000-FFFF-FFFF52030000}" r="N18" connectionId="0">
    <xmlCellPr id="1" xr6:uid="{00000000-0010-0000-5203-000001000000}" uniqueName="P1079894">
      <xmlPr mapId="2" xpath="/PFI-IZD-POD/IPK-GFI-IZD-POD_1000379/P1079894" xmlDataType="decimal"/>
    </xmlCellPr>
  </singleXmlCell>
  <singleXmlCell id="854" xr6:uid="{00000000-000C-0000-FFFF-FFFF53030000}" r="O18" connectionId="0">
    <xmlCellPr id="1" xr6:uid="{00000000-0010-0000-5303-000001000000}" uniqueName="P1079895">
      <xmlPr mapId="2" xpath="/PFI-IZD-POD/IPK-GFI-IZD-POD_1000379/P1079895" xmlDataType="decimal"/>
    </xmlCellPr>
  </singleXmlCell>
  <singleXmlCell id="855" xr6:uid="{00000000-000C-0000-FFFF-FFFF54030000}" r="P18" connectionId="0">
    <xmlCellPr id="1" xr6:uid="{00000000-0010-0000-5403-000001000000}" uniqueName="P1081936">
      <xmlPr mapId="2" xpath="/PFI-IZD-POD/IPK-GFI-IZD-POD_1000379/P1081936" xmlDataType="decimal"/>
    </xmlCellPr>
  </singleXmlCell>
  <singleXmlCell id="856" xr6:uid="{00000000-000C-0000-FFFF-FFFF55030000}" r="Q18" connectionId="0">
    <xmlCellPr id="1" xr6:uid="{00000000-0010-0000-5503-000001000000}" uniqueName="P1081938">
      <xmlPr mapId="2" xpath="/PFI-IZD-POD/IPK-GFI-IZD-POD_1000379/P1081938" xmlDataType="decimal"/>
    </xmlCellPr>
  </singleXmlCell>
  <singleXmlCell id="857" xr6:uid="{00000000-000C-0000-FFFF-FFFF56030000}" r="R18" connectionId="0">
    <xmlCellPr id="1" xr6:uid="{00000000-0010-0000-5603-000001000000}" uniqueName="P1081940">
      <xmlPr mapId="2" xpath="/PFI-IZD-POD/IPK-GFI-IZD-POD_1000379/P1081940" xmlDataType="decimal"/>
    </xmlCellPr>
  </singleXmlCell>
  <singleXmlCell id="858" xr6:uid="{00000000-000C-0000-FFFF-FFFF57030000}" r="S18" connectionId="0">
    <xmlCellPr id="1" xr6:uid="{00000000-0010-0000-5703-000001000000}" uniqueName="P1123024">
      <xmlPr mapId="2" xpath="/PFI-IZD-POD/IPK-GFI-IZD-POD_1000379/P1123024" xmlDataType="decimal"/>
    </xmlCellPr>
  </singleXmlCell>
  <singleXmlCell id="859" xr6:uid="{00000000-000C-0000-FFFF-FFFF58030000}" r="T18" connectionId="0">
    <xmlCellPr id="1" xr6:uid="{00000000-0010-0000-5803-000001000000}" uniqueName="P1123025">
      <xmlPr mapId="2" xpath="/PFI-IZD-POD/IPK-GFI-IZD-POD_1000379/P1123025" xmlDataType="decimal"/>
    </xmlCellPr>
  </singleXmlCell>
  <singleXmlCell id="860" xr6:uid="{00000000-000C-0000-FFFF-FFFF59030000}" r="U18" connectionId="0">
    <xmlCellPr id="1" xr6:uid="{00000000-0010-0000-5903-000001000000}" uniqueName="P1081942">
      <xmlPr mapId="2" xpath="/PFI-IZD-POD/IPK-GFI-IZD-POD_1000379/P1081942" xmlDataType="decimal"/>
    </xmlCellPr>
  </singleXmlCell>
  <singleXmlCell id="861" xr6:uid="{00000000-000C-0000-FFFF-FFFF5A030000}" r="V18" connectionId="0">
    <xmlCellPr id="1" xr6:uid="{00000000-0010-0000-5A03-000001000000}" uniqueName="P1081944">
      <xmlPr mapId="2" xpath="/PFI-IZD-POD/IPK-GFI-IZD-POD_1000379/P1081944" xmlDataType="decimal"/>
    </xmlCellPr>
  </singleXmlCell>
  <singleXmlCell id="862" xr6:uid="{00000000-000C-0000-FFFF-FFFF5B030000}" r="W18" connectionId="0">
    <xmlCellPr id="1" xr6:uid="{00000000-0010-0000-5B03-000001000000}" uniqueName="P1081946">
      <xmlPr mapId="2" xpath="/PFI-IZD-POD/IPK-GFI-IZD-POD_1000379/P1081946" xmlDataType="decimal"/>
    </xmlCellPr>
  </singleXmlCell>
  <singleXmlCell id="863" xr6:uid="{00000000-000C-0000-FFFF-FFFF5C030000}" r="X18" connectionId="0">
    <xmlCellPr id="1" xr6:uid="{00000000-0010-0000-5C03-000001000000}" uniqueName="P1081948">
      <xmlPr mapId="2" xpath="/PFI-IZD-POD/IPK-GFI-IZD-POD_1000379/P1081948" xmlDataType="decimal"/>
    </xmlCellPr>
  </singleXmlCell>
  <singleXmlCell id="864" xr6:uid="{00000000-000C-0000-FFFF-FFFF5D030000}" r="Y18" connectionId="0">
    <xmlCellPr id="1" xr6:uid="{00000000-0010-0000-5D03-000001000000}" uniqueName="P1081950">
      <xmlPr mapId="2" xpath="/PFI-IZD-POD/IPK-GFI-IZD-POD_1000379/P1081950" xmlDataType="decimal"/>
    </xmlCellPr>
  </singleXmlCell>
  <singleXmlCell id="865" xr6:uid="{00000000-000C-0000-FFFF-FFFF5E030000}" r="H19" connectionId="0">
    <xmlCellPr id="1" xr6:uid="{00000000-0010-0000-5E03-000001000000}" uniqueName="P1079896">
      <xmlPr mapId="2" xpath="/PFI-IZD-POD/IPK-GFI-IZD-POD_1000379/P1079896" xmlDataType="decimal"/>
    </xmlCellPr>
  </singleXmlCell>
  <singleXmlCell id="866" xr6:uid="{00000000-000C-0000-FFFF-FFFF5F030000}" r="I19" connectionId="0">
    <xmlCellPr id="1" xr6:uid="{00000000-0010-0000-5F03-000001000000}" uniqueName="P1079897">
      <xmlPr mapId="2" xpath="/PFI-IZD-POD/IPK-GFI-IZD-POD_1000379/P1079897" xmlDataType="decimal"/>
    </xmlCellPr>
  </singleXmlCell>
  <singleXmlCell id="867" xr6:uid="{00000000-000C-0000-FFFF-FFFF60030000}" r="J19" connectionId="0">
    <xmlCellPr id="1" xr6:uid="{00000000-0010-0000-6003-000001000000}" uniqueName="P1079898">
      <xmlPr mapId="2" xpath="/PFI-IZD-POD/IPK-GFI-IZD-POD_1000379/P1079898" xmlDataType="decimal"/>
    </xmlCellPr>
  </singleXmlCell>
  <singleXmlCell id="868" xr6:uid="{00000000-000C-0000-FFFF-FFFF61030000}" r="K19" connectionId="0">
    <xmlCellPr id="1" xr6:uid="{00000000-0010-0000-6103-000001000000}" uniqueName="P1079899">
      <xmlPr mapId="2" xpath="/PFI-IZD-POD/IPK-GFI-IZD-POD_1000379/P1079899" xmlDataType="decimal"/>
    </xmlCellPr>
  </singleXmlCell>
  <singleXmlCell id="869" xr6:uid="{00000000-000C-0000-FFFF-FFFF62030000}" r="L19" connectionId="0">
    <xmlCellPr id="1" xr6:uid="{00000000-0010-0000-6203-000001000000}" uniqueName="P1079900">
      <xmlPr mapId="2" xpath="/PFI-IZD-POD/IPK-GFI-IZD-POD_1000379/P1079900" xmlDataType="decimal"/>
    </xmlCellPr>
  </singleXmlCell>
  <singleXmlCell id="870" xr6:uid="{00000000-000C-0000-FFFF-FFFF63030000}" r="M19" connectionId="0">
    <xmlCellPr id="1" xr6:uid="{00000000-0010-0000-6303-000001000000}" uniqueName="P1079901">
      <xmlPr mapId="2" xpath="/PFI-IZD-POD/IPK-GFI-IZD-POD_1000379/P1079901" xmlDataType="decimal"/>
    </xmlCellPr>
  </singleXmlCell>
  <singleXmlCell id="871" xr6:uid="{00000000-000C-0000-FFFF-FFFF64030000}" r="N19" connectionId="0">
    <xmlCellPr id="1" xr6:uid="{00000000-0010-0000-6403-000001000000}" uniqueName="P1079902">
      <xmlPr mapId="2" xpath="/PFI-IZD-POD/IPK-GFI-IZD-POD_1000379/P1079902" xmlDataType="decimal"/>
    </xmlCellPr>
  </singleXmlCell>
  <singleXmlCell id="872" xr6:uid="{00000000-000C-0000-FFFF-FFFF65030000}" r="O19" connectionId="0">
    <xmlCellPr id="1" xr6:uid="{00000000-0010-0000-6503-000001000000}" uniqueName="P1079903">
      <xmlPr mapId="2" xpath="/PFI-IZD-POD/IPK-GFI-IZD-POD_1000379/P1079903" xmlDataType="decimal"/>
    </xmlCellPr>
  </singleXmlCell>
  <singleXmlCell id="873" xr6:uid="{00000000-000C-0000-FFFF-FFFF66030000}" r="P19" connectionId="0">
    <xmlCellPr id="1" xr6:uid="{00000000-0010-0000-6603-000001000000}" uniqueName="P1081953">
      <xmlPr mapId="2" xpath="/PFI-IZD-POD/IPK-GFI-IZD-POD_1000379/P1081953" xmlDataType="decimal"/>
    </xmlCellPr>
  </singleXmlCell>
  <singleXmlCell id="874" xr6:uid="{00000000-000C-0000-FFFF-FFFF67030000}" r="Q19" connectionId="0">
    <xmlCellPr id="1" xr6:uid="{00000000-0010-0000-6703-000001000000}" uniqueName="P1081958">
      <xmlPr mapId="2" xpath="/PFI-IZD-POD/IPK-GFI-IZD-POD_1000379/P1081958" xmlDataType="decimal"/>
    </xmlCellPr>
  </singleXmlCell>
  <singleXmlCell id="875" xr6:uid="{00000000-000C-0000-FFFF-FFFF68030000}" r="R19" connectionId="0">
    <xmlCellPr id="1" xr6:uid="{00000000-0010-0000-6803-000001000000}" uniqueName="P1081960">
      <xmlPr mapId="2" xpath="/PFI-IZD-POD/IPK-GFI-IZD-POD_1000379/P1081960" xmlDataType="decimal"/>
    </xmlCellPr>
  </singleXmlCell>
  <singleXmlCell id="876" xr6:uid="{00000000-000C-0000-FFFF-FFFF69030000}" r="S19" connectionId="0">
    <xmlCellPr id="1" xr6:uid="{00000000-0010-0000-6903-000001000000}" uniqueName="P1123026">
      <xmlPr mapId="2" xpath="/PFI-IZD-POD/IPK-GFI-IZD-POD_1000379/P1123026" xmlDataType="decimal"/>
    </xmlCellPr>
  </singleXmlCell>
  <singleXmlCell id="877" xr6:uid="{00000000-000C-0000-FFFF-FFFF6A030000}" r="T19" connectionId="0">
    <xmlCellPr id="1" xr6:uid="{00000000-0010-0000-6A03-000001000000}" uniqueName="P1123027">
      <xmlPr mapId="2" xpath="/PFI-IZD-POD/IPK-GFI-IZD-POD_1000379/P1123027" xmlDataType="decimal"/>
    </xmlCellPr>
  </singleXmlCell>
  <singleXmlCell id="878" xr6:uid="{00000000-000C-0000-FFFF-FFFF6B030000}" r="U19" connectionId="0">
    <xmlCellPr id="1" xr6:uid="{00000000-0010-0000-6B03-000001000000}" uniqueName="P1081962">
      <xmlPr mapId="2" xpath="/PFI-IZD-POD/IPK-GFI-IZD-POD_1000379/P1081962" xmlDataType="decimal"/>
    </xmlCellPr>
  </singleXmlCell>
  <singleXmlCell id="879" xr6:uid="{00000000-000C-0000-FFFF-FFFF6C030000}" r="V19" connectionId="0">
    <xmlCellPr id="1" xr6:uid="{00000000-0010-0000-6C03-000001000000}" uniqueName="P1081964">
      <xmlPr mapId="2" xpath="/PFI-IZD-POD/IPK-GFI-IZD-POD_1000379/P1081964" xmlDataType="decimal"/>
    </xmlCellPr>
  </singleXmlCell>
  <singleXmlCell id="880" xr6:uid="{00000000-000C-0000-FFFF-FFFF6D030000}" r="W19" connectionId="0">
    <xmlCellPr id="1" xr6:uid="{00000000-0010-0000-6D03-000001000000}" uniqueName="P1081966">
      <xmlPr mapId="2" xpath="/PFI-IZD-POD/IPK-GFI-IZD-POD_1000379/P1081966" xmlDataType="decimal"/>
    </xmlCellPr>
  </singleXmlCell>
  <singleXmlCell id="881" xr6:uid="{00000000-000C-0000-FFFF-FFFF6E030000}" r="X19" connectionId="0">
    <xmlCellPr id="1" xr6:uid="{00000000-0010-0000-6E03-000001000000}" uniqueName="P1081968">
      <xmlPr mapId="2" xpath="/PFI-IZD-POD/IPK-GFI-IZD-POD_1000379/P1081968" xmlDataType="decimal"/>
    </xmlCellPr>
  </singleXmlCell>
  <singleXmlCell id="882" xr6:uid="{00000000-000C-0000-FFFF-FFFF6F030000}" r="Y19" connectionId="0">
    <xmlCellPr id="1" xr6:uid="{00000000-0010-0000-6F03-000001000000}" uniqueName="P1081970">
      <xmlPr mapId="2" xpath="/PFI-IZD-POD/IPK-GFI-IZD-POD_1000379/P1081970" xmlDataType="decimal"/>
    </xmlCellPr>
  </singleXmlCell>
  <singleXmlCell id="883" xr6:uid="{00000000-000C-0000-FFFF-FFFF70030000}" r="H20" connectionId="0">
    <xmlCellPr id="1" xr6:uid="{00000000-0010-0000-7003-000001000000}" uniqueName="P1079904">
      <xmlPr mapId="2" xpath="/PFI-IZD-POD/IPK-GFI-IZD-POD_1000379/P1079904" xmlDataType="decimal"/>
    </xmlCellPr>
  </singleXmlCell>
  <singleXmlCell id="884" xr6:uid="{00000000-000C-0000-FFFF-FFFF71030000}" r="I20" connectionId="0">
    <xmlCellPr id="1" xr6:uid="{00000000-0010-0000-7103-000001000000}" uniqueName="P1079905">
      <xmlPr mapId="2" xpath="/PFI-IZD-POD/IPK-GFI-IZD-POD_1000379/P1079905" xmlDataType="decimal"/>
    </xmlCellPr>
  </singleXmlCell>
  <singleXmlCell id="885" xr6:uid="{00000000-000C-0000-FFFF-FFFF72030000}" r="J20" connectionId="0">
    <xmlCellPr id="1" xr6:uid="{00000000-0010-0000-7203-000001000000}" uniqueName="P1079906">
      <xmlPr mapId="2" xpath="/PFI-IZD-POD/IPK-GFI-IZD-POD_1000379/P1079906" xmlDataType="decimal"/>
    </xmlCellPr>
  </singleXmlCell>
  <singleXmlCell id="886" xr6:uid="{00000000-000C-0000-FFFF-FFFF73030000}" r="K20" connectionId="0">
    <xmlCellPr id="1" xr6:uid="{00000000-0010-0000-7303-000001000000}" uniqueName="P1079907">
      <xmlPr mapId="2" xpath="/PFI-IZD-POD/IPK-GFI-IZD-POD_1000379/P1079907" xmlDataType="decimal"/>
    </xmlCellPr>
  </singleXmlCell>
  <singleXmlCell id="887" xr6:uid="{00000000-000C-0000-FFFF-FFFF74030000}" r="L20" connectionId="0">
    <xmlCellPr id="1" xr6:uid="{00000000-0010-0000-7403-000001000000}" uniqueName="P1079908">
      <xmlPr mapId="2" xpath="/PFI-IZD-POD/IPK-GFI-IZD-POD_1000379/P1079908" xmlDataType="decimal"/>
    </xmlCellPr>
  </singleXmlCell>
  <singleXmlCell id="888" xr6:uid="{00000000-000C-0000-FFFF-FFFF75030000}" r="M20" connectionId="0">
    <xmlCellPr id="1" xr6:uid="{00000000-0010-0000-7503-000001000000}" uniqueName="P1079909">
      <xmlPr mapId="2" xpath="/PFI-IZD-POD/IPK-GFI-IZD-POD_1000379/P1079909" xmlDataType="decimal"/>
    </xmlCellPr>
  </singleXmlCell>
  <singleXmlCell id="889" xr6:uid="{00000000-000C-0000-FFFF-FFFF76030000}" r="N20" connectionId="0">
    <xmlCellPr id="1" xr6:uid="{00000000-0010-0000-7603-000001000000}" uniqueName="P1079910">
      <xmlPr mapId="2" xpath="/PFI-IZD-POD/IPK-GFI-IZD-POD_1000379/P1079910" xmlDataType="decimal"/>
    </xmlCellPr>
  </singleXmlCell>
  <singleXmlCell id="890" xr6:uid="{00000000-000C-0000-FFFF-FFFF77030000}" r="O20" connectionId="0">
    <xmlCellPr id="1" xr6:uid="{00000000-0010-0000-7703-000001000000}" uniqueName="P1079912">
      <xmlPr mapId="2" xpath="/PFI-IZD-POD/IPK-GFI-IZD-POD_1000379/P1079912" xmlDataType="decimal"/>
    </xmlCellPr>
  </singleXmlCell>
  <singleXmlCell id="891" xr6:uid="{00000000-000C-0000-FFFF-FFFF78030000}" r="P20" connectionId="0">
    <xmlCellPr id="1" xr6:uid="{00000000-0010-0000-7803-000001000000}" uniqueName="P1081972">
      <xmlPr mapId="2" xpath="/PFI-IZD-POD/IPK-GFI-IZD-POD_1000379/P1081972" xmlDataType="decimal"/>
    </xmlCellPr>
  </singleXmlCell>
  <singleXmlCell id="892" xr6:uid="{00000000-000C-0000-FFFF-FFFF79030000}" r="Q20" connectionId="0">
    <xmlCellPr id="1" xr6:uid="{00000000-0010-0000-7903-000001000000}" uniqueName="P1081973">
      <xmlPr mapId="2" xpath="/PFI-IZD-POD/IPK-GFI-IZD-POD_1000379/P1081973" xmlDataType="decimal"/>
    </xmlCellPr>
  </singleXmlCell>
  <singleXmlCell id="893" xr6:uid="{00000000-000C-0000-FFFF-FFFF7A030000}" r="R20" connectionId="0">
    <xmlCellPr id="1" xr6:uid="{00000000-0010-0000-7A03-000001000000}" uniqueName="P1081975">
      <xmlPr mapId="2" xpath="/PFI-IZD-POD/IPK-GFI-IZD-POD_1000379/P1081975" xmlDataType="decimal"/>
    </xmlCellPr>
  </singleXmlCell>
  <singleXmlCell id="894" xr6:uid="{00000000-000C-0000-FFFF-FFFF7B030000}" r="S20" connectionId="0">
    <xmlCellPr id="1" xr6:uid="{00000000-0010-0000-7B03-000001000000}" uniqueName="P1123028">
      <xmlPr mapId="2" xpath="/PFI-IZD-POD/IPK-GFI-IZD-POD_1000379/P1123028" xmlDataType="decimal"/>
    </xmlCellPr>
  </singleXmlCell>
  <singleXmlCell id="895" xr6:uid="{00000000-000C-0000-FFFF-FFFF7C030000}" r="T20" connectionId="0">
    <xmlCellPr id="1" xr6:uid="{00000000-0010-0000-7C03-000001000000}" uniqueName="P1123029">
      <xmlPr mapId="2" xpath="/PFI-IZD-POD/IPK-GFI-IZD-POD_1000379/P1123029" xmlDataType="decimal"/>
    </xmlCellPr>
  </singleXmlCell>
  <singleXmlCell id="896" xr6:uid="{00000000-000C-0000-FFFF-FFFF7D030000}" r="U20" connectionId="0">
    <xmlCellPr id="1" xr6:uid="{00000000-0010-0000-7D03-000001000000}" uniqueName="P1081977">
      <xmlPr mapId="2" xpath="/PFI-IZD-POD/IPK-GFI-IZD-POD_1000379/P1081977" xmlDataType="decimal"/>
    </xmlCellPr>
  </singleXmlCell>
  <singleXmlCell id="897" xr6:uid="{00000000-000C-0000-FFFF-FFFF7E030000}" r="V20" connectionId="0">
    <xmlCellPr id="1" xr6:uid="{00000000-0010-0000-7E03-000001000000}" uniqueName="P1081978">
      <xmlPr mapId="2" xpath="/PFI-IZD-POD/IPK-GFI-IZD-POD_1000379/P1081978" xmlDataType="decimal"/>
    </xmlCellPr>
  </singleXmlCell>
  <singleXmlCell id="898" xr6:uid="{00000000-000C-0000-FFFF-FFFF7F030000}" r="W20" connectionId="0">
    <xmlCellPr id="1" xr6:uid="{00000000-0010-0000-7F03-000001000000}" uniqueName="P1081980">
      <xmlPr mapId="2" xpath="/PFI-IZD-POD/IPK-GFI-IZD-POD_1000379/P1081980" xmlDataType="decimal"/>
    </xmlCellPr>
  </singleXmlCell>
  <singleXmlCell id="899" xr6:uid="{00000000-000C-0000-FFFF-FFFF80030000}" r="X20" connectionId="0">
    <xmlCellPr id="1" xr6:uid="{00000000-0010-0000-8003-000001000000}" uniqueName="P1081982">
      <xmlPr mapId="2" xpath="/PFI-IZD-POD/IPK-GFI-IZD-POD_1000379/P1081982" xmlDataType="decimal"/>
    </xmlCellPr>
  </singleXmlCell>
  <singleXmlCell id="900" xr6:uid="{00000000-000C-0000-FFFF-FFFF81030000}" r="Y20" connectionId="0">
    <xmlCellPr id="1" xr6:uid="{00000000-0010-0000-8103-000001000000}" uniqueName="P1081984">
      <xmlPr mapId="2" xpath="/PFI-IZD-POD/IPK-GFI-IZD-POD_1000379/P1081984" xmlDataType="decimal"/>
    </xmlCellPr>
  </singleXmlCell>
  <singleXmlCell id="901" xr6:uid="{00000000-000C-0000-FFFF-FFFF82030000}" r="H21" connectionId="0">
    <xmlCellPr id="1" xr6:uid="{00000000-0010-0000-8203-000001000000}" uniqueName="P1079911">
      <xmlPr mapId="2" xpath="/PFI-IZD-POD/IPK-GFI-IZD-POD_1000379/P1079911" xmlDataType="decimal"/>
    </xmlCellPr>
  </singleXmlCell>
  <singleXmlCell id="902" xr6:uid="{00000000-000C-0000-FFFF-FFFF83030000}" r="I21" connectionId="0">
    <xmlCellPr id="1" xr6:uid="{00000000-0010-0000-8303-000001000000}" uniqueName="P1079913">
      <xmlPr mapId="2" xpath="/PFI-IZD-POD/IPK-GFI-IZD-POD_1000379/P1079913" xmlDataType="decimal"/>
    </xmlCellPr>
  </singleXmlCell>
  <singleXmlCell id="903" xr6:uid="{00000000-000C-0000-FFFF-FFFF84030000}" r="J21" connectionId="0">
    <xmlCellPr id="1" xr6:uid="{00000000-0010-0000-8403-000001000000}" uniqueName="P1079914">
      <xmlPr mapId="2" xpath="/PFI-IZD-POD/IPK-GFI-IZD-POD_1000379/P1079914" xmlDataType="decimal"/>
    </xmlCellPr>
  </singleXmlCell>
  <singleXmlCell id="904" xr6:uid="{00000000-000C-0000-FFFF-FFFF85030000}" r="K21" connectionId="0">
    <xmlCellPr id="1" xr6:uid="{00000000-0010-0000-8503-000001000000}" uniqueName="P1079915">
      <xmlPr mapId="2" xpath="/PFI-IZD-POD/IPK-GFI-IZD-POD_1000379/P1079915" xmlDataType="decimal"/>
    </xmlCellPr>
  </singleXmlCell>
  <singleXmlCell id="905" xr6:uid="{00000000-000C-0000-FFFF-FFFF86030000}" r="L21" connectionId="0">
    <xmlCellPr id="1" xr6:uid="{00000000-0010-0000-8603-000001000000}" uniqueName="P1079916">
      <xmlPr mapId="2" xpath="/PFI-IZD-POD/IPK-GFI-IZD-POD_1000379/P1079916" xmlDataType="decimal"/>
    </xmlCellPr>
  </singleXmlCell>
  <singleXmlCell id="906" xr6:uid="{00000000-000C-0000-FFFF-FFFF87030000}" r="M21" connectionId="0">
    <xmlCellPr id="1" xr6:uid="{00000000-0010-0000-8703-000001000000}" uniqueName="P1079917">
      <xmlPr mapId="2" xpath="/PFI-IZD-POD/IPK-GFI-IZD-POD_1000379/P1079917" xmlDataType="decimal"/>
    </xmlCellPr>
  </singleXmlCell>
  <singleXmlCell id="907" xr6:uid="{00000000-000C-0000-FFFF-FFFF88030000}" r="N21" connectionId="0">
    <xmlCellPr id="1" xr6:uid="{00000000-0010-0000-8803-000001000000}" uniqueName="P1079918">
      <xmlPr mapId="2" xpath="/PFI-IZD-POD/IPK-GFI-IZD-POD_1000379/P1079918" xmlDataType="decimal"/>
    </xmlCellPr>
  </singleXmlCell>
  <singleXmlCell id="908" xr6:uid="{00000000-000C-0000-FFFF-FFFF89030000}" r="O21" connectionId="0">
    <xmlCellPr id="1" xr6:uid="{00000000-0010-0000-8903-000001000000}" uniqueName="P1079919">
      <xmlPr mapId="2" xpath="/PFI-IZD-POD/IPK-GFI-IZD-POD_1000379/P1079919" xmlDataType="decimal"/>
    </xmlCellPr>
  </singleXmlCell>
  <singleXmlCell id="909" xr6:uid="{00000000-000C-0000-FFFF-FFFF8A030000}" r="P21" connectionId="0">
    <xmlCellPr id="1" xr6:uid="{00000000-0010-0000-8A03-000001000000}" uniqueName="P1081986">
      <xmlPr mapId="2" xpath="/PFI-IZD-POD/IPK-GFI-IZD-POD_1000379/P1081986" xmlDataType="decimal"/>
    </xmlCellPr>
  </singleXmlCell>
  <singleXmlCell id="910" xr6:uid="{00000000-000C-0000-FFFF-FFFF8B030000}" r="Q21" connectionId="0">
    <xmlCellPr id="1" xr6:uid="{00000000-0010-0000-8B03-000001000000}" uniqueName="P1081988">
      <xmlPr mapId="2" xpath="/PFI-IZD-POD/IPK-GFI-IZD-POD_1000379/P1081988" xmlDataType="decimal"/>
    </xmlCellPr>
  </singleXmlCell>
  <singleXmlCell id="911" xr6:uid="{00000000-000C-0000-FFFF-FFFF8C030000}" r="R21" connectionId="0">
    <xmlCellPr id="1" xr6:uid="{00000000-0010-0000-8C03-000001000000}" uniqueName="P1081990">
      <xmlPr mapId="2" xpath="/PFI-IZD-POD/IPK-GFI-IZD-POD_1000379/P1081990" xmlDataType="decimal"/>
    </xmlCellPr>
  </singleXmlCell>
  <singleXmlCell id="912" xr6:uid="{00000000-000C-0000-FFFF-FFFF8D030000}" r="S21" connectionId="0">
    <xmlCellPr id="1" xr6:uid="{00000000-0010-0000-8D03-000001000000}" uniqueName="P1123030">
      <xmlPr mapId="2" xpath="/PFI-IZD-POD/IPK-GFI-IZD-POD_1000379/P1123030" xmlDataType="decimal"/>
    </xmlCellPr>
  </singleXmlCell>
  <singleXmlCell id="913" xr6:uid="{00000000-000C-0000-FFFF-FFFF8E030000}" r="T21" connectionId="0">
    <xmlCellPr id="1" xr6:uid="{00000000-0010-0000-8E03-000001000000}" uniqueName="P1123031">
      <xmlPr mapId="2" xpath="/PFI-IZD-POD/IPK-GFI-IZD-POD_1000379/P1123031" xmlDataType="decimal"/>
    </xmlCellPr>
  </singleXmlCell>
  <singleXmlCell id="914" xr6:uid="{00000000-000C-0000-FFFF-FFFF8F030000}" r="U21" connectionId="0">
    <xmlCellPr id="1" xr6:uid="{00000000-0010-0000-8F03-000001000000}" uniqueName="P1081993">
      <xmlPr mapId="2" xpath="/PFI-IZD-POD/IPK-GFI-IZD-POD_1000379/P1081993" xmlDataType="decimal"/>
    </xmlCellPr>
  </singleXmlCell>
  <singleXmlCell id="915" xr6:uid="{00000000-000C-0000-FFFF-FFFF90030000}" r="V21" connectionId="0">
    <xmlCellPr id="1" xr6:uid="{00000000-0010-0000-9003-000001000000}" uniqueName="P1081995">
      <xmlPr mapId="2" xpath="/PFI-IZD-POD/IPK-GFI-IZD-POD_1000379/P1081995" xmlDataType="decimal"/>
    </xmlCellPr>
  </singleXmlCell>
  <singleXmlCell id="916" xr6:uid="{00000000-000C-0000-FFFF-FFFF91030000}" r="W21" connectionId="0">
    <xmlCellPr id="1" xr6:uid="{00000000-0010-0000-9103-000001000000}" uniqueName="P1081997">
      <xmlPr mapId="2" xpath="/PFI-IZD-POD/IPK-GFI-IZD-POD_1000379/P1081997" xmlDataType="decimal"/>
    </xmlCellPr>
  </singleXmlCell>
  <singleXmlCell id="917" xr6:uid="{00000000-000C-0000-FFFF-FFFF92030000}" r="X21" connectionId="0">
    <xmlCellPr id="1" xr6:uid="{00000000-0010-0000-9203-000001000000}" uniqueName="P1081999">
      <xmlPr mapId="2" xpath="/PFI-IZD-POD/IPK-GFI-IZD-POD_1000379/P1081999" xmlDataType="decimal"/>
    </xmlCellPr>
  </singleXmlCell>
  <singleXmlCell id="918" xr6:uid="{00000000-000C-0000-FFFF-FFFF93030000}" r="Y21" connectionId="0">
    <xmlCellPr id="1" xr6:uid="{00000000-0010-0000-9303-000001000000}" uniqueName="P1082001">
      <xmlPr mapId="2" xpath="/PFI-IZD-POD/IPK-GFI-IZD-POD_1000379/P1082001" xmlDataType="decimal"/>
    </xmlCellPr>
  </singleXmlCell>
  <singleXmlCell id="919" xr6:uid="{00000000-000C-0000-FFFF-FFFF94030000}" r="H22" connectionId="0">
    <xmlCellPr id="1" xr6:uid="{00000000-0010-0000-9403-000001000000}" uniqueName="P1079928">
      <xmlPr mapId="2" xpath="/PFI-IZD-POD/IPK-GFI-IZD-POD_1000379/P1079928" xmlDataType="decimal"/>
    </xmlCellPr>
  </singleXmlCell>
  <singleXmlCell id="920" xr6:uid="{00000000-000C-0000-FFFF-FFFF95030000}" r="I22" connectionId="0">
    <xmlCellPr id="1" xr6:uid="{00000000-0010-0000-9503-000001000000}" uniqueName="P1079929">
      <xmlPr mapId="2" xpath="/PFI-IZD-POD/IPK-GFI-IZD-POD_1000379/P1079929" xmlDataType="decimal"/>
    </xmlCellPr>
  </singleXmlCell>
  <singleXmlCell id="921" xr6:uid="{00000000-000C-0000-FFFF-FFFF96030000}" r="J22" connectionId="0">
    <xmlCellPr id="1" xr6:uid="{00000000-0010-0000-9603-000001000000}" uniqueName="P1079930">
      <xmlPr mapId="2" xpath="/PFI-IZD-POD/IPK-GFI-IZD-POD_1000379/P1079930" xmlDataType="decimal"/>
    </xmlCellPr>
  </singleXmlCell>
  <singleXmlCell id="922" xr6:uid="{00000000-000C-0000-FFFF-FFFF97030000}" r="K22" connectionId="0">
    <xmlCellPr id="1" xr6:uid="{00000000-0010-0000-9703-000001000000}" uniqueName="P1079931">
      <xmlPr mapId="2" xpath="/PFI-IZD-POD/IPK-GFI-IZD-POD_1000379/P1079931" xmlDataType="decimal"/>
    </xmlCellPr>
  </singleXmlCell>
  <singleXmlCell id="923" xr6:uid="{00000000-000C-0000-FFFF-FFFF98030000}" r="L22" connectionId="0">
    <xmlCellPr id="1" xr6:uid="{00000000-0010-0000-9803-000001000000}" uniqueName="P1079932">
      <xmlPr mapId="2" xpath="/PFI-IZD-POD/IPK-GFI-IZD-POD_1000379/P1079932" xmlDataType="decimal"/>
    </xmlCellPr>
  </singleXmlCell>
  <singleXmlCell id="924" xr6:uid="{00000000-000C-0000-FFFF-FFFF99030000}" r="M22" connectionId="0">
    <xmlCellPr id="1" xr6:uid="{00000000-0010-0000-9903-000001000000}" uniqueName="P1079933">
      <xmlPr mapId="2" xpath="/PFI-IZD-POD/IPK-GFI-IZD-POD_1000379/P1079933" xmlDataType="decimal"/>
    </xmlCellPr>
  </singleXmlCell>
  <singleXmlCell id="925" xr6:uid="{00000000-000C-0000-FFFF-FFFF9A030000}" r="N22" connectionId="0">
    <xmlCellPr id="1" xr6:uid="{00000000-0010-0000-9A03-000001000000}" uniqueName="P1079934">
      <xmlPr mapId="2" xpath="/PFI-IZD-POD/IPK-GFI-IZD-POD_1000379/P1079934" xmlDataType="decimal"/>
    </xmlCellPr>
  </singleXmlCell>
  <singleXmlCell id="926" xr6:uid="{00000000-000C-0000-FFFF-FFFF9B030000}" r="O22" connectionId="0">
    <xmlCellPr id="1" xr6:uid="{00000000-0010-0000-9B03-000001000000}" uniqueName="P1079935">
      <xmlPr mapId="2" xpath="/PFI-IZD-POD/IPK-GFI-IZD-POD_1000379/P1079935" xmlDataType="decimal"/>
    </xmlCellPr>
  </singleXmlCell>
  <singleXmlCell id="927" xr6:uid="{00000000-000C-0000-FFFF-FFFF9C030000}" r="P22" connectionId="0">
    <xmlCellPr id="1" xr6:uid="{00000000-0010-0000-9C03-000001000000}" uniqueName="P1082014">
      <xmlPr mapId="2" xpath="/PFI-IZD-POD/IPK-GFI-IZD-POD_1000379/P1082014" xmlDataType="decimal"/>
    </xmlCellPr>
  </singleXmlCell>
  <singleXmlCell id="928" xr6:uid="{00000000-000C-0000-FFFF-FFFF9D030000}" r="Q22" connectionId="0">
    <xmlCellPr id="1" xr6:uid="{00000000-0010-0000-9D03-000001000000}" uniqueName="P1082016">
      <xmlPr mapId="2" xpath="/PFI-IZD-POD/IPK-GFI-IZD-POD_1000379/P1082016" xmlDataType="decimal"/>
    </xmlCellPr>
  </singleXmlCell>
  <singleXmlCell id="929" xr6:uid="{00000000-000C-0000-FFFF-FFFF9E030000}" r="R22" connectionId="0">
    <xmlCellPr id="1" xr6:uid="{00000000-0010-0000-9E03-000001000000}" uniqueName="P1082018">
      <xmlPr mapId="2" xpath="/PFI-IZD-POD/IPK-GFI-IZD-POD_1000379/P1082018" xmlDataType="decimal"/>
    </xmlCellPr>
  </singleXmlCell>
  <singleXmlCell id="930" xr6:uid="{00000000-000C-0000-FFFF-FFFF9F030000}" r="S22" connectionId="0">
    <xmlCellPr id="1" xr6:uid="{00000000-0010-0000-9F03-000001000000}" uniqueName="P1123032">
      <xmlPr mapId="2" xpath="/PFI-IZD-POD/IPK-GFI-IZD-POD_1000379/P1123032" xmlDataType="decimal"/>
    </xmlCellPr>
  </singleXmlCell>
  <singleXmlCell id="931" xr6:uid="{00000000-000C-0000-FFFF-FFFFA0030000}" r="T22" connectionId="0">
    <xmlCellPr id="1" xr6:uid="{00000000-0010-0000-A003-000001000000}" uniqueName="P1123033">
      <xmlPr mapId="2" xpath="/PFI-IZD-POD/IPK-GFI-IZD-POD_1000379/P1123033" xmlDataType="decimal"/>
    </xmlCellPr>
  </singleXmlCell>
  <singleXmlCell id="932" xr6:uid="{00000000-000C-0000-FFFF-FFFFA1030000}" r="U22" connectionId="0">
    <xmlCellPr id="1" xr6:uid="{00000000-0010-0000-A103-000001000000}" uniqueName="P1082019">
      <xmlPr mapId="2" xpath="/PFI-IZD-POD/IPK-GFI-IZD-POD_1000379/P1082019" xmlDataType="decimal"/>
    </xmlCellPr>
  </singleXmlCell>
  <singleXmlCell id="933" xr6:uid="{00000000-000C-0000-FFFF-FFFFA2030000}" r="V22" connectionId="0">
    <xmlCellPr id="1" xr6:uid="{00000000-0010-0000-A203-000001000000}" uniqueName="P1082029">
      <xmlPr mapId="2" xpath="/PFI-IZD-POD/IPK-GFI-IZD-POD_1000379/P1082029" xmlDataType="decimal"/>
    </xmlCellPr>
  </singleXmlCell>
  <singleXmlCell id="934" xr6:uid="{00000000-000C-0000-FFFF-FFFFA3030000}" r="W22" connectionId="0">
    <xmlCellPr id="1" xr6:uid="{00000000-0010-0000-A303-000001000000}" uniqueName="P1082032">
      <xmlPr mapId="2" xpath="/PFI-IZD-POD/IPK-GFI-IZD-POD_1000379/P1082032" xmlDataType="decimal"/>
    </xmlCellPr>
  </singleXmlCell>
  <singleXmlCell id="935" xr6:uid="{00000000-000C-0000-FFFF-FFFFA4030000}" r="X22" connectionId="0">
    <xmlCellPr id="1" xr6:uid="{00000000-0010-0000-A403-000001000000}" uniqueName="P1082034">
      <xmlPr mapId="2" xpath="/PFI-IZD-POD/IPK-GFI-IZD-POD_1000379/P1082034" xmlDataType="decimal"/>
    </xmlCellPr>
  </singleXmlCell>
  <singleXmlCell id="936" xr6:uid="{00000000-000C-0000-FFFF-FFFFA5030000}" r="Y22" connectionId="0">
    <xmlCellPr id="1" xr6:uid="{00000000-0010-0000-A503-000001000000}" uniqueName="P1082035">
      <xmlPr mapId="2" xpath="/PFI-IZD-POD/IPK-GFI-IZD-POD_1000379/P1082035" xmlDataType="decimal"/>
    </xmlCellPr>
  </singleXmlCell>
  <singleXmlCell id="937" xr6:uid="{00000000-000C-0000-FFFF-FFFFA6030000}" r="H23" connectionId="0">
    <xmlCellPr id="1" xr6:uid="{00000000-0010-0000-A603-000001000000}" uniqueName="P1123110">
      <xmlPr mapId="2" xpath="/PFI-IZD-POD/IPK-GFI-IZD-POD_1000379/P1123110" xmlDataType="decimal"/>
    </xmlCellPr>
  </singleXmlCell>
  <singleXmlCell id="938" xr6:uid="{00000000-000C-0000-FFFF-FFFFA7030000}" r="I23" connectionId="0">
    <xmlCellPr id="1" xr6:uid="{00000000-0010-0000-A703-000001000000}" uniqueName="P1123111">
      <xmlPr mapId="2" xpath="/PFI-IZD-POD/IPK-GFI-IZD-POD_1000379/P1123111" xmlDataType="decimal"/>
    </xmlCellPr>
  </singleXmlCell>
  <singleXmlCell id="939" xr6:uid="{00000000-000C-0000-FFFF-FFFFA8030000}" r="J23" connectionId="0">
    <xmlCellPr id="1" xr6:uid="{00000000-0010-0000-A803-000001000000}" uniqueName="P1123112">
      <xmlPr mapId="2" xpath="/PFI-IZD-POD/IPK-GFI-IZD-POD_1000379/P1123112" xmlDataType="decimal"/>
    </xmlCellPr>
  </singleXmlCell>
  <singleXmlCell id="940" xr6:uid="{00000000-000C-0000-FFFF-FFFFA9030000}" r="K23" connectionId="0">
    <xmlCellPr id="1" xr6:uid="{00000000-0010-0000-A903-000001000000}" uniqueName="P1123113">
      <xmlPr mapId="2" xpath="/PFI-IZD-POD/IPK-GFI-IZD-POD_1000379/P1123113" xmlDataType="decimal"/>
    </xmlCellPr>
  </singleXmlCell>
  <singleXmlCell id="941" xr6:uid="{00000000-000C-0000-FFFF-FFFFAA030000}" r="L23" connectionId="0">
    <xmlCellPr id="1" xr6:uid="{00000000-0010-0000-AA03-000001000000}" uniqueName="P1123118">
      <xmlPr mapId="2" xpath="/PFI-IZD-POD/IPK-GFI-IZD-POD_1000379/P1123118" xmlDataType="decimal"/>
    </xmlCellPr>
  </singleXmlCell>
  <singleXmlCell id="942" xr6:uid="{00000000-000C-0000-FFFF-FFFFAB030000}" r="M23" connectionId="0">
    <xmlCellPr id="1" xr6:uid="{00000000-0010-0000-AB03-000001000000}" uniqueName="P1123127">
      <xmlPr mapId="2" xpath="/PFI-IZD-POD/IPK-GFI-IZD-POD_1000379/P1123127" xmlDataType="decimal"/>
    </xmlCellPr>
  </singleXmlCell>
  <singleXmlCell id="943" xr6:uid="{00000000-000C-0000-FFFF-FFFFAC030000}" r="N23" connectionId="0">
    <xmlCellPr id="1" xr6:uid="{00000000-0010-0000-AC03-000001000000}" uniqueName="P1123126">
      <xmlPr mapId="2" xpath="/PFI-IZD-POD/IPK-GFI-IZD-POD_1000379/P1123126" xmlDataType="decimal"/>
    </xmlCellPr>
  </singleXmlCell>
  <singleXmlCell id="944" xr6:uid="{00000000-000C-0000-FFFF-FFFFAD030000}" r="O23" connectionId="0">
    <xmlCellPr id="1" xr6:uid="{00000000-0010-0000-AD03-000001000000}" uniqueName="P1123125">
      <xmlPr mapId="2" xpath="/PFI-IZD-POD/IPK-GFI-IZD-POD_1000379/P1123125" xmlDataType="decimal"/>
    </xmlCellPr>
  </singleXmlCell>
  <singleXmlCell id="945" xr6:uid="{00000000-000C-0000-FFFF-FFFFAE030000}" r="P23" connectionId="0">
    <xmlCellPr id="1" xr6:uid="{00000000-0010-0000-AE03-000001000000}" uniqueName="P1123124">
      <xmlPr mapId="2" xpath="/PFI-IZD-POD/IPK-GFI-IZD-POD_1000379/P1123124" xmlDataType="decimal"/>
    </xmlCellPr>
  </singleXmlCell>
  <singleXmlCell id="946" xr6:uid="{00000000-000C-0000-FFFF-FFFFAF030000}" r="Q23" connectionId="0">
    <xmlCellPr id="1" xr6:uid="{00000000-0010-0000-AF03-000001000000}" uniqueName="P1123128">
      <xmlPr mapId="2" xpath="/PFI-IZD-POD/IPK-GFI-IZD-POD_1000379/P1123128" xmlDataType="decimal"/>
    </xmlCellPr>
  </singleXmlCell>
  <singleXmlCell id="947" xr6:uid="{00000000-000C-0000-FFFF-FFFFB0030000}" r="R23" connectionId="0">
    <xmlCellPr id="1" xr6:uid="{00000000-0010-0000-B003-000001000000}" uniqueName="P1123129">
      <xmlPr mapId="2" xpath="/PFI-IZD-POD/IPK-GFI-IZD-POD_1000379/P1123129" xmlDataType="decimal"/>
    </xmlCellPr>
  </singleXmlCell>
  <singleXmlCell id="948" xr6:uid="{00000000-000C-0000-FFFF-FFFFB1030000}" r="S23" connectionId="0">
    <xmlCellPr id="1" xr6:uid="{00000000-0010-0000-B103-000001000000}" uniqueName="P1123034">
      <xmlPr mapId="2" xpath="/PFI-IZD-POD/IPK-GFI-IZD-POD_1000379/P1123034" xmlDataType="decimal"/>
    </xmlCellPr>
  </singleXmlCell>
  <singleXmlCell id="949" xr6:uid="{00000000-000C-0000-FFFF-FFFFB2030000}" r="T23" connectionId="0">
    <xmlCellPr id="1" xr6:uid="{00000000-0010-0000-B203-000001000000}" uniqueName="P1123035">
      <xmlPr mapId="2" xpath="/PFI-IZD-POD/IPK-GFI-IZD-POD_1000379/P1123035" xmlDataType="decimal"/>
    </xmlCellPr>
  </singleXmlCell>
  <singleXmlCell id="950" xr6:uid="{00000000-000C-0000-FFFF-FFFFB3030000}" r="U23" connectionId="0">
    <xmlCellPr id="1" xr6:uid="{00000000-0010-0000-B303-000001000000}" uniqueName="P1123130">
      <xmlPr mapId="2" xpath="/PFI-IZD-POD/IPK-GFI-IZD-POD_1000379/P1123130" xmlDataType="decimal"/>
    </xmlCellPr>
  </singleXmlCell>
  <singleXmlCell id="951" xr6:uid="{00000000-000C-0000-FFFF-FFFFB4030000}" r="V23" connectionId="0">
    <xmlCellPr id="1" xr6:uid="{00000000-0010-0000-B403-000001000000}" uniqueName="P1123134">
      <xmlPr mapId="2" xpath="/PFI-IZD-POD/IPK-GFI-IZD-POD_1000379/P1123134" xmlDataType="decimal"/>
    </xmlCellPr>
  </singleXmlCell>
  <singleXmlCell id="952" xr6:uid="{00000000-000C-0000-FFFF-FFFFB5030000}" r="W23" connectionId="0">
    <xmlCellPr id="1" xr6:uid="{00000000-0010-0000-B503-000001000000}" uniqueName="P1123137">
      <xmlPr mapId="2" xpath="/PFI-IZD-POD/IPK-GFI-IZD-POD_1000379/P1123137" xmlDataType="decimal"/>
    </xmlCellPr>
  </singleXmlCell>
  <singleXmlCell id="953" xr6:uid="{00000000-000C-0000-FFFF-FFFFB6030000}" r="X23" connectionId="0">
    <xmlCellPr id="1" xr6:uid="{00000000-0010-0000-B603-000001000000}" uniqueName="P1123138">
      <xmlPr mapId="2" xpath="/PFI-IZD-POD/IPK-GFI-IZD-POD_1000379/P1123138" xmlDataType="decimal"/>
    </xmlCellPr>
  </singleXmlCell>
  <singleXmlCell id="954" xr6:uid="{00000000-000C-0000-FFFF-FFFFB7030000}" r="Y23" connectionId="0">
    <xmlCellPr id="1" xr6:uid="{00000000-0010-0000-B703-000001000000}" uniqueName="P1123141">
      <xmlPr mapId="2" xpath="/PFI-IZD-POD/IPK-GFI-IZD-POD_1000379/P1123141" xmlDataType="decimal"/>
    </xmlCellPr>
  </singleXmlCell>
  <singleXmlCell id="955" xr6:uid="{00000000-000C-0000-FFFF-FFFFB8030000}" r="H24" connectionId="0">
    <xmlCellPr id="1" xr6:uid="{00000000-0010-0000-B803-000001000000}" uniqueName="P1079936">
      <xmlPr mapId="2" xpath="/PFI-IZD-POD/IPK-GFI-IZD-POD_1000379/P1079936" xmlDataType="decimal"/>
    </xmlCellPr>
  </singleXmlCell>
  <singleXmlCell id="956" xr6:uid="{00000000-000C-0000-FFFF-FFFFB9030000}" r="I24" connectionId="0">
    <xmlCellPr id="1" xr6:uid="{00000000-0010-0000-B903-000001000000}" uniqueName="P1079937">
      <xmlPr mapId="2" xpath="/PFI-IZD-POD/IPK-GFI-IZD-POD_1000379/P1079937" xmlDataType="decimal"/>
    </xmlCellPr>
  </singleXmlCell>
  <singleXmlCell id="957" xr6:uid="{00000000-000C-0000-FFFF-FFFFBA030000}" r="J24" connectionId="0">
    <xmlCellPr id="1" xr6:uid="{00000000-0010-0000-BA03-000001000000}" uniqueName="P1079938">
      <xmlPr mapId="2" xpath="/PFI-IZD-POD/IPK-GFI-IZD-POD_1000379/P1079938" xmlDataType="decimal"/>
    </xmlCellPr>
  </singleXmlCell>
  <singleXmlCell id="958" xr6:uid="{00000000-000C-0000-FFFF-FFFFBB030000}" r="K24" connectionId="0">
    <xmlCellPr id="1" xr6:uid="{00000000-0010-0000-BB03-000001000000}" uniqueName="P1079939">
      <xmlPr mapId="2" xpath="/PFI-IZD-POD/IPK-GFI-IZD-POD_1000379/P1079939" xmlDataType="decimal"/>
    </xmlCellPr>
  </singleXmlCell>
  <singleXmlCell id="959" xr6:uid="{00000000-000C-0000-FFFF-FFFFBC030000}" r="L24" connectionId="0">
    <xmlCellPr id="1" xr6:uid="{00000000-0010-0000-BC03-000001000000}" uniqueName="P1079940">
      <xmlPr mapId="2" xpath="/PFI-IZD-POD/IPK-GFI-IZD-POD_1000379/P1079940" xmlDataType="decimal"/>
    </xmlCellPr>
  </singleXmlCell>
  <singleXmlCell id="960" xr6:uid="{00000000-000C-0000-FFFF-FFFFBD030000}" r="M24" connectionId="0">
    <xmlCellPr id="1" xr6:uid="{00000000-0010-0000-BD03-000001000000}" uniqueName="P1079941">
      <xmlPr mapId="2" xpath="/PFI-IZD-POD/IPK-GFI-IZD-POD_1000379/P1079941" xmlDataType="decimal"/>
    </xmlCellPr>
  </singleXmlCell>
  <singleXmlCell id="961" xr6:uid="{00000000-000C-0000-FFFF-FFFFBE030000}" r="N24" connectionId="0">
    <xmlCellPr id="1" xr6:uid="{00000000-0010-0000-BE03-000001000000}" uniqueName="P1079942">
      <xmlPr mapId="2" xpath="/PFI-IZD-POD/IPK-GFI-IZD-POD_1000379/P1079942" xmlDataType="decimal"/>
    </xmlCellPr>
  </singleXmlCell>
  <singleXmlCell id="962" xr6:uid="{00000000-000C-0000-FFFF-FFFFBF030000}" r="O24" connectionId="0">
    <xmlCellPr id="1" xr6:uid="{00000000-0010-0000-BF03-000001000000}" uniqueName="P1079943">
      <xmlPr mapId="2" xpath="/PFI-IZD-POD/IPK-GFI-IZD-POD_1000379/P1079943" xmlDataType="decimal"/>
    </xmlCellPr>
  </singleXmlCell>
  <singleXmlCell id="963" xr6:uid="{00000000-000C-0000-FFFF-FFFFC0030000}" r="P24" connectionId="0">
    <xmlCellPr id="1" xr6:uid="{00000000-0010-0000-C003-000001000000}" uniqueName="P1082038">
      <xmlPr mapId="2" xpath="/PFI-IZD-POD/IPK-GFI-IZD-POD_1000379/P1082038" xmlDataType="decimal"/>
    </xmlCellPr>
  </singleXmlCell>
  <singleXmlCell id="964" xr6:uid="{00000000-000C-0000-FFFF-FFFFC1030000}" r="Q24" connectionId="0">
    <xmlCellPr id="1" xr6:uid="{00000000-0010-0000-C103-000001000000}" uniqueName="P1082045">
      <xmlPr mapId="2" xpath="/PFI-IZD-POD/IPK-GFI-IZD-POD_1000379/P1082045" xmlDataType="decimal"/>
    </xmlCellPr>
  </singleXmlCell>
  <singleXmlCell id="965" xr6:uid="{00000000-000C-0000-FFFF-FFFFC2030000}" r="R24" connectionId="0">
    <xmlCellPr id="1" xr6:uid="{00000000-0010-0000-C203-000001000000}" uniqueName="P1082047">
      <xmlPr mapId="2" xpath="/PFI-IZD-POD/IPK-GFI-IZD-POD_1000379/P1082047" xmlDataType="decimal"/>
    </xmlCellPr>
  </singleXmlCell>
  <singleXmlCell id="966" xr6:uid="{00000000-000C-0000-FFFF-FFFFC3030000}" r="S24" connectionId="0">
    <xmlCellPr id="1" xr6:uid="{00000000-0010-0000-C303-000001000000}" uniqueName="P1123036">
      <xmlPr mapId="2" xpath="/PFI-IZD-POD/IPK-GFI-IZD-POD_1000379/P1123036" xmlDataType="decimal"/>
    </xmlCellPr>
  </singleXmlCell>
  <singleXmlCell id="967" xr6:uid="{00000000-000C-0000-FFFF-FFFFC4030000}" r="T24" connectionId="0">
    <xmlCellPr id="1" xr6:uid="{00000000-0010-0000-C403-000001000000}" uniqueName="P1123037">
      <xmlPr mapId="2" xpath="/PFI-IZD-POD/IPK-GFI-IZD-POD_1000379/P1123037" xmlDataType="decimal"/>
    </xmlCellPr>
  </singleXmlCell>
  <singleXmlCell id="968" xr6:uid="{00000000-000C-0000-FFFF-FFFFC5030000}" r="U24" connectionId="0">
    <xmlCellPr id="1" xr6:uid="{00000000-0010-0000-C503-000001000000}" uniqueName="P1082048">
      <xmlPr mapId="2" xpath="/PFI-IZD-POD/IPK-GFI-IZD-POD_1000379/P1082048" xmlDataType="decimal"/>
    </xmlCellPr>
  </singleXmlCell>
  <singleXmlCell id="969" xr6:uid="{00000000-000C-0000-FFFF-FFFFC6030000}" r="V24" connectionId="0">
    <xmlCellPr id="1" xr6:uid="{00000000-0010-0000-C603-000001000000}" uniqueName="P1082075">
      <xmlPr mapId="2" xpath="/PFI-IZD-POD/IPK-GFI-IZD-POD_1000379/P1082075" xmlDataType="decimal"/>
    </xmlCellPr>
  </singleXmlCell>
  <singleXmlCell id="970" xr6:uid="{00000000-000C-0000-FFFF-FFFFC7030000}" r="W24" connectionId="0">
    <xmlCellPr id="1" xr6:uid="{00000000-0010-0000-C703-000001000000}" uniqueName="P1082077">
      <xmlPr mapId="2" xpath="/PFI-IZD-POD/IPK-GFI-IZD-POD_1000379/P1082077" xmlDataType="decimal"/>
    </xmlCellPr>
  </singleXmlCell>
  <singleXmlCell id="971" xr6:uid="{00000000-000C-0000-FFFF-FFFFC8030000}" r="X24" connectionId="0">
    <xmlCellPr id="1" xr6:uid="{00000000-0010-0000-C803-000001000000}" uniqueName="P1082092">
      <xmlPr mapId="2" xpath="/PFI-IZD-POD/IPK-GFI-IZD-POD_1000379/P1082092" xmlDataType="decimal"/>
    </xmlCellPr>
  </singleXmlCell>
  <singleXmlCell id="972" xr6:uid="{00000000-000C-0000-FFFF-FFFFC9030000}" r="Y24" connectionId="0">
    <xmlCellPr id="1" xr6:uid="{00000000-0010-0000-C903-000001000000}" uniqueName="P1082094">
      <xmlPr mapId="2" xpath="/PFI-IZD-POD/IPK-GFI-IZD-POD_1000379/P1082094" xmlDataType="decimal"/>
    </xmlCellPr>
  </singleXmlCell>
  <singleXmlCell id="973" xr6:uid="{00000000-000C-0000-FFFF-FFFFCA030000}" r="H25" connectionId="0">
    <xmlCellPr id="1" xr6:uid="{00000000-0010-0000-CA03-000001000000}" uniqueName="P1123114">
      <xmlPr mapId="2" xpath="/PFI-IZD-POD/IPK-GFI-IZD-POD_1000379/P1123114" xmlDataType="decimal"/>
    </xmlCellPr>
  </singleXmlCell>
  <singleXmlCell id="974" xr6:uid="{00000000-000C-0000-FFFF-FFFFCB030000}" r="I25" connectionId="0">
    <xmlCellPr id="1" xr6:uid="{00000000-0010-0000-CB03-000001000000}" uniqueName="P1123115">
      <xmlPr mapId="2" xpath="/PFI-IZD-POD/IPK-GFI-IZD-POD_1000379/P1123115" xmlDataType="decimal"/>
    </xmlCellPr>
  </singleXmlCell>
  <singleXmlCell id="975" xr6:uid="{00000000-000C-0000-FFFF-FFFFCC030000}" r="J25" connectionId="0">
    <xmlCellPr id="1" xr6:uid="{00000000-0010-0000-CC03-000001000000}" uniqueName="P1123116">
      <xmlPr mapId="2" xpath="/PFI-IZD-POD/IPK-GFI-IZD-POD_1000379/P1123116" xmlDataType="decimal"/>
    </xmlCellPr>
  </singleXmlCell>
  <singleXmlCell id="976" xr6:uid="{00000000-000C-0000-FFFF-FFFFCD030000}" r="K25" connectionId="0">
    <xmlCellPr id="1" xr6:uid="{00000000-0010-0000-CD03-000001000000}" uniqueName="P1123117">
      <xmlPr mapId="2" xpath="/PFI-IZD-POD/IPK-GFI-IZD-POD_1000379/P1123117" xmlDataType="decimal"/>
    </xmlCellPr>
  </singleXmlCell>
  <singleXmlCell id="977" xr6:uid="{00000000-000C-0000-FFFF-FFFFCE030000}" r="L25" connectionId="0">
    <xmlCellPr id="1" xr6:uid="{00000000-0010-0000-CE03-000001000000}" uniqueName="P1123119">
      <xmlPr mapId="2" xpath="/PFI-IZD-POD/IPK-GFI-IZD-POD_1000379/P1123119" xmlDataType="decimal"/>
    </xmlCellPr>
  </singleXmlCell>
  <singleXmlCell id="978" xr6:uid="{00000000-000C-0000-FFFF-FFFFCF030000}" r="M25" connectionId="0">
    <xmlCellPr id="1" xr6:uid="{00000000-0010-0000-CF03-000001000000}" uniqueName="P1123120">
      <xmlPr mapId="2" xpath="/PFI-IZD-POD/IPK-GFI-IZD-POD_1000379/P1123120" xmlDataType="decimal"/>
    </xmlCellPr>
  </singleXmlCell>
  <singleXmlCell id="979" xr6:uid="{00000000-000C-0000-FFFF-FFFFD0030000}" r="N25" connectionId="0">
    <xmlCellPr id="1" xr6:uid="{00000000-0010-0000-D003-000001000000}" uniqueName="P1123121">
      <xmlPr mapId="2" xpath="/PFI-IZD-POD/IPK-GFI-IZD-POD_1000379/P1123121" xmlDataType="decimal"/>
    </xmlCellPr>
  </singleXmlCell>
  <singleXmlCell id="980" xr6:uid="{00000000-000C-0000-FFFF-FFFFD1030000}" r="O25" connectionId="0">
    <xmlCellPr id="1" xr6:uid="{00000000-0010-0000-D103-000001000000}" uniqueName="P1123122">
      <xmlPr mapId="2" xpath="/PFI-IZD-POD/IPK-GFI-IZD-POD_1000379/P1123122" xmlDataType="decimal"/>
    </xmlCellPr>
  </singleXmlCell>
  <singleXmlCell id="981" xr6:uid="{00000000-000C-0000-FFFF-FFFFD2030000}" r="P25" connectionId="0">
    <xmlCellPr id="1" xr6:uid="{00000000-0010-0000-D203-000001000000}" uniqueName="P1123123">
      <xmlPr mapId="2" xpath="/PFI-IZD-POD/IPK-GFI-IZD-POD_1000379/P1123123" xmlDataType="decimal"/>
    </xmlCellPr>
  </singleXmlCell>
  <singleXmlCell id="982" xr6:uid="{00000000-000C-0000-FFFF-FFFFD3030000}" r="Q25" connectionId="0">
    <xmlCellPr id="1" xr6:uid="{00000000-0010-0000-D303-000001000000}" uniqueName="P1123133">
      <xmlPr mapId="2" xpath="/PFI-IZD-POD/IPK-GFI-IZD-POD_1000379/P1123133" xmlDataType="decimal"/>
    </xmlCellPr>
  </singleXmlCell>
  <singleXmlCell id="983" xr6:uid="{00000000-000C-0000-FFFF-FFFFD4030000}" r="R25" connectionId="0">
    <xmlCellPr id="1" xr6:uid="{00000000-0010-0000-D403-000001000000}" uniqueName="P1123132">
      <xmlPr mapId="2" xpath="/PFI-IZD-POD/IPK-GFI-IZD-POD_1000379/P1123132" xmlDataType="decimal"/>
    </xmlCellPr>
  </singleXmlCell>
  <singleXmlCell id="984" xr6:uid="{00000000-000C-0000-FFFF-FFFFD5030000}" r="S25" connectionId="0">
    <xmlCellPr id="1" xr6:uid="{00000000-0010-0000-D503-000001000000}" uniqueName="P1123038">
      <xmlPr mapId="2" xpath="/PFI-IZD-POD/IPK-GFI-IZD-POD_1000379/P1123038" xmlDataType="decimal"/>
    </xmlCellPr>
  </singleXmlCell>
  <singleXmlCell id="985" xr6:uid="{00000000-000C-0000-FFFF-FFFFD6030000}" r="T25" connectionId="0">
    <xmlCellPr id="1" xr6:uid="{00000000-0010-0000-D603-000001000000}" uniqueName="P1123039">
      <xmlPr mapId="2" xpath="/PFI-IZD-POD/IPK-GFI-IZD-POD_1000379/P1123039" xmlDataType="decimal"/>
    </xmlCellPr>
  </singleXmlCell>
  <singleXmlCell id="986" xr6:uid="{00000000-000C-0000-FFFF-FFFFD7030000}" r="U25" connectionId="0">
    <xmlCellPr id="1" xr6:uid="{00000000-0010-0000-D703-000001000000}" uniqueName="P1123131">
      <xmlPr mapId="2" xpath="/PFI-IZD-POD/IPK-GFI-IZD-POD_1000379/P1123131" xmlDataType="decimal"/>
    </xmlCellPr>
  </singleXmlCell>
  <singleXmlCell id="987" xr6:uid="{00000000-000C-0000-FFFF-FFFFD8030000}" r="V25" connectionId="0">
    <xmlCellPr id="1" xr6:uid="{00000000-0010-0000-D803-000001000000}" uniqueName="P1123135">
      <xmlPr mapId="2" xpath="/PFI-IZD-POD/IPK-GFI-IZD-POD_1000379/P1123135" xmlDataType="decimal"/>
    </xmlCellPr>
  </singleXmlCell>
  <singleXmlCell id="988" xr6:uid="{00000000-000C-0000-FFFF-FFFFD9030000}" r="W25" connectionId="0">
    <xmlCellPr id="1" xr6:uid="{00000000-0010-0000-D903-000001000000}" uniqueName="P1123136">
      <xmlPr mapId="2" xpath="/PFI-IZD-POD/IPK-GFI-IZD-POD_1000379/P1123136" xmlDataType="decimal"/>
    </xmlCellPr>
  </singleXmlCell>
  <singleXmlCell id="989" xr6:uid="{00000000-000C-0000-FFFF-FFFFDA030000}" r="X25" connectionId="0">
    <xmlCellPr id="1" xr6:uid="{00000000-0010-0000-DA03-000001000000}" uniqueName="P1123139">
      <xmlPr mapId="2" xpath="/PFI-IZD-POD/IPK-GFI-IZD-POD_1000379/P1123139" xmlDataType="decimal"/>
    </xmlCellPr>
  </singleXmlCell>
  <singleXmlCell id="990" xr6:uid="{00000000-000C-0000-FFFF-FFFFDB030000}" r="Y25" connectionId="0">
    <xmlCellPr id="1" xr6:uid="{00000000-0010-0000-DB03-000001000000}" uniqueName="P1123140">
      <xmlPr mapId="2" xpath="/PFI-IZD-POD/IPK-GFI-IZD-POD_1000379/P1123140" xmlDataType="decimal"/>
    </xmlCellPr>
  </singleXmlCell>
  <singleXmlCell id="991" xr6:uid="{00000000-000C-0000-FFFF-FFFFDC030000}" r="H26" connectionId="0">
    <xmlCellPr id="1" xr6:uid="{00000000-0010-0000-DC03-000001000000}" uniqueName="P1079944">
      <xmlPr mapId="2" xpath="/PFI-IZD-POD/IPK-GFI-IZD-POD_1000379/P1079944" xmlDataType="decimal"/>
    </xmlCellPr>
  </singleXmlCell>
  <singleXmlCell id="992" xr6:uid="{00000000-000C-0000-FFFF-FFFFDD030000}" r="I26" connectionId="0">
    <xmlCellPr id="1" xr6:uid="{00000000-0010-0000-DD03-000001000000}" uniqueName="P1079945">
      <xmlPr mapId="2" xpath="/PFI-IZD-POD/IPK-GFI-IZD-POD_1000379/P1079945" xmlDataType="decimal"/>
    </xmlCellPr>
  </singleXmlCell>
  <singleXmlCell id="993" xr6:uid="{00000000-000C-0000-FFFF-FFFFDE030000}" r="J26" connectionId="0">
    <xmlCellPr id="1" xr6:uid="{00000000-0010-0000-DE03-000001000000}" uniqueName="P1079946">
      <xmlPr mapId="2" xpath="/PFI-IZD-POD/IPK-GFI-IZD-POD_1000379/P1079946" xmlDataType="decimal"/>
    </xmlCellPr>
  </singleXmlCell>
  <singleXmlCell id="994" xr6:uid="{00000000-000C-0000-FFFF-FFFFDF030000}" r="K26" connectionId="0">
    <xmlCellPr id="1" xr6:uid="{00000000-0010-0000-DF03-000001000000}" uniqueName="P1079947">
      <xmlPr mapId="2" xpath="/PFI-IZD-POD/IPK-GFI-IZD-POD_1000379/P1079947" xmlDataType="decimal"/>
    </xmlCellPr>
  </singleXmlCell>
  <singleXmlCell id="995" xr6:uid="{00000000-000C-0000-FFFF-FFFFE0030000}" r="L26" connectionId="0">
    <xmlCellPr id="1" xr6:uid="{00000000-0010-0000-E003-000001000000}" uniqueName="P1079948">
      <xmlPr mapId="2" xpath="/PFI-IZD-POD/IPK-GFI-IZD-POD_1000379/P1079948" xmlDataType="decimal"/>
    </xmlCellPr>
  </singleXmlCell>
  <singleXmlCell id="996" xr6:uid="{00000000-000C-0000-FFFF-FFFFE1030000}" r="M26" connectionId="0">
    <xmlCellPr id="1" xr6:uid="{00000000-0010-0000-E103-000001000000}" uniqueName="P1079949">
      <xmlPr mapId="2" xpath="/PFI-IZD-POD/IPK-GFI-IZD-POD_1000379/P1079949" xmlDataType="decimal"/>
    </xmlCellPr>
  </singleXmlCell>
  <singleXmlCell id="997" xr6:uid="{00000000-000C-0000-FFFF-FFFFE2030000}" r="N26" connectionId="0">
    <xmlCellPr id="1" xr6:uid="{00000000-0010-0000-E203-000001000000}" uniqueName="P1079950">
      <xmlPr mapId="2" xpath="/PFI-IZD-POD/IPK-GFI-IZD-POD_1000379/P1079950" xmlDataType="decimal"/>
    </xmlCellPr>
  </singleXmlCell>
  <singleXmlCell id="998" xr6:uid="{00000000-000C-0000-FFFF-FFFFE3030000}" r="O26" connectionId="0">
    <xmlCellPr id="1" xr6:uid="{00000000-0010-0000-E303-000001000000}" uniqueName="P1079951">
      <xmlPr mapId="2" xpath="/PFI-IZD-POD/IPK-GFI-IZD-POD_1000379/P1079951" xmlDataType="decimal"/>
    </xmlCellPr>
  </singleXmlCell>
  <singleXmlCell id="999" xr6:uid="{00000000-000C-0000-FFFF-FFFFE4030000}" r="P26" connectionId="0">
    <xmlCellPr id="1" xr6:uid="{00000000-0010-0000-E403-000001000000}" uniqueName="P1082096">
      <xmlPr mapId="2" xpath="/PFI-IZD-POD/IPK-GFI-IZD-POD_1000379/P1082096" xmlDataType="decimal"/>
    </xmlCellPr>
  </singleXmlCell>
  <singleXmlCell id="1000" xr6:uid="{00000000-000C-0000-FFFF-FFFFE5030000}" r="Q26" connectionId="0">
    <xmlCellPr id="1" xr6:uid="{00000000-0010-0000-E503-000001000000}" uniqueName="P1082098">
      <xmlPr mapId="2" xpath="/PFI-IZD-POD/IPK-GFI-IZD-POD_1000379/P1082098" xmlDataType="decimal"/>
    </xmlCellPr>
  </singleXmlCell>
  <singleXmlCell id="1001" xr6:uid="{00000000-000C-0000-FFFF-FFFFE6030000}" r="R26" connectionId="0">
    <xmlCellPr id="1" xr6:uid="{00000000-0010-0000-E603-000001000000}" uniqueName="P1082100">
      <xmlPr mapId="2" xpath="/PFI-IZD-POD/IPK-GFI-IZD-POD_1000379/P1082100" xmlDataType="decimal"/>
    </xmlCellPr>
  </singleXmlCell>
  <singleXmlCell id="1002" xr6:uid="{00000000-000C-0000-FFFF-FFFFE7030000}" r="S26" connectionId="0">
    <xmlCellPr id="1" xr6:uid="{00000000-0010-0000-E703-000001000000}" uniqueName="P1123041">
      <xmlPr mapId="2" xpath="/PFI-IZD-POD/IPK-GFI-IZD-POD_1000379/P1123041" xmlDataType="decimal"/>
    </xmlCellPr>
  </singleXmlCell>
  <singleXmlCell id="1003" xr6:uid="{00000000-000C-0000-FFFF-FFFFE8030000}" r="T26" connectionId="0">
    <xmlCellPr id="1" xr6:uid="{00000000-0010-0000-E803-000001000000}" uniqueName="P1123040">
      <xmlPr mapId="2" xpath="/PFI-IZD-POD/IPK-GFI-IZD-POD_1000379/P1123040" xmlDataType="decimal"/>
    </xmlCellPr>
  </singleXmlCell>
  <singleXmlCell id="1004" xr6:uid="{00000000-000C-0000-FFFF-FFFFE9030000}" r="U26" connectionId="0">
    <xmlCellPr id="1" xr6:uid="{00000000-0010-0000-E903-000001000000}" uniqueName="P1082102">
      <xmlPr mapId="2" xpath="/PFI-IZD-POD/IPK-GFI-IZD-POD_1000379/P1082102" xmlDataType="decimal"/>
    </xmlCellPr>
  </singleXmlCell>
  <singleXmlCell id="1005" xr6:uid="{00000000-000C-0000-FFFF-FFFFEA030000}" r="V26" connectionId="0">
    <xmlCellPr id="1" xr6:uid="{00000000-0010-0000-EA03-000001000000}" uniqueName="P1082104">
      <xmlPr mapId="2" xpath="/PFI-IZD-POD/IPK-GFI-IZD-POD_1000379/P1082104" xmlDataType="decimal"/>
    </xmlCellPr>
  </singleXmlCell>
  <singleXmlCell id="1006" xr6:uid="{00000000-000C-0000-FFFF-FFFFEB030000}" r="W26" connectionId="0">
    <xmlCellPr id="1" xr6:uid="{00000000-0010-0000-EB03-000001000000}" uniqueName="P1082105">
      <xmlPr mapId="2" xpath="/PFI-IZD-POD/IPK-GFI-IZD-POD_1000379/P1082105" xmlDataType="decimal"/>
    </xmlCellPr>
  </singleXmlCell>
  <singleXmlCell id="1007" xr6:uid="{00000000-000C-0000-FFFF-FFFFEC030000}" r="X26" connectionId="0">
    <xmlCellPr id="1" xr6:uid="{00000000-0010-0000-EC03-000001000000}" uniqueName="P1082106">
      <xmlPr mapId="2" xpath="/PFI-IZD-POD/IPK-GFI-IZD-POD_1000379/P1082106" xmlDataType="decimal"/>
    </xmlCellPr>
  </singleXmlCell>
  <singleXmlCell id="1008" xr6:uid="{00000000-000C-0000-FFFF-FFFFED030000}" r="Y26" connectionId="0">
    <xmlCellPr id="1" xr6:uid="{00000000-0010-0000-ED03-000001000000}" uniqueName="P1082108">
      <xmlPr mapId="2" xpath="/PFI-IZD-POD/IPK-GFI-IZD-POD_1000379/P1082108" xmlDataType="decimal"/>
    </xmlCellPr>
  </singleXmlCell>
  <singleXmlCell id="1009" xr6:uid="{00000000-000C-0000-FFFF-FFFFEE030000}" r="H27" connectionId="0">
    <xmlCellPr id="1" xr6:uid="{00000000-0010-0000-EE03-000001000000}" uniqueName="P1079952">
      <xmlPr mapId="2" xpath="/PFI-IZD-POD/IPK-GFI-IZD-POD_1000379/P1079952" xmlDataType="decimal"/>
    </xmlCellPr>
  </singleXmlCell>
  <singleXmlCell id="1010" xr6:uid="{00000000-000C-0000-FFFF-FFFFEF030000}" r="I27" connectionId="0">
    <xmlCellPr id="1" xr6:uid="{00000000-0010-0000-EF03-000001000000}" uniqueName="P1079953">
      <xmlPr mapId="2" xpath="/PFI-IZD-POD/IPK-GFI-IZD-POD_1000379/P1079953" xmlDataType="decimal"/>
    </xmlCellPr>
  </singleXmlCell>
  <singleXmlCell id="1011" xr6:uid="{00000000-000C-0000-FFFF-FFFFF0030000}" r="J27" connectionId="0">
    <xmlCellPr id="1" xr6:uid="{00000000-0010-0000-F003-000001000000}" uniqueName="P1079954">
      <xmlPr mapId="2" xpath="/PFI-IZD-POD/IPK-GFI-IZD-POD_1000379/P1079954" xmlDataType="decimal"/>
    </xmlCellPr>
  </singleXmlCell>
  <singleXmlCell id="1012" xr6:uid="{00000000-000C-0000-FFFF-FFFFF1030000}" r="K27" connectionId="0">
    <xmlCellPr id="1" xr6:uid="{00000000-0010-0000-F103-000001000000}" uniqueName="P1079955">
      <xmlPr mapId="2" xpath="/PFI-IZD-POD/IPK-GFI-IZD-POD_1000379/P1079955" xmlDataType="decimal"/>
    </xmlCellPr>
  </singleXmlCell>
  <singleXmlCell id="1013" xr6:uid="{00000000-000C-0000-FFFF-FFFFF2030000}" r="L27" connectionId="0">
    <xmlCellPr id="1" xr6:uid="{00000000-0010-0000-F203-000001000000}" uniqueName="P1079956">
      <xmlPr mapId="2" xpath="/PFI-IZD-POD/IPK-GFI-IZD-POD_1000379/P1079956" xmlDataType="decimal"/>
    </xmlCellPr>
  </singleXmlCell>
  <singleXmlCell id="1014" xr6:uid="{00000000-000C-0000-FFFF-FFFFF3030000}" r="M27" connectionId="0">
    <xmlCellPr id="1" xr6:uid="{00000000-0010-0000-F303-000001000000}" uniqueName="P1079957">
      <xmlPr mapId="2" xpath="/PFI-IZD-POD/IPK-GFI-IZD-POD_1000379/P1079957" xmlDataType="decimal"/>
    </xmlCellPr>
  </singleXmlCell>
  <singleXmlCell id="1015" xr6:uid="{00000000-000C-0000-FFFF-FFFFF4030000}" r="N27" connectionId="0">
    <xmlCellPr id="1" xr6:uid="{00000000-0010-0000-F403-000001000000}" uniqueName="P1079958">
      <xmlPr mapId="2" xpath="/PFI-IZD-POD/IPK-GFI-IZD-POD_1000379/P1079958" xmlDataType="decimal"/>
    </xmlCellPr>
  </singleXmlCell>
  <singleXmlCell id="1016" xr6:uid="{00000000-000C-0000-FFFF-FFFFF5030000}" r="O27" connectionId="0">
    <xmlCellPr id="1" xr6:uid="{00000000-0010-0000-F503-000001000000}" uniqueName="P1079959">
      <xmlPr mapId="2" xpath="/PFI-IZD-POD/IPK-GFI-IZD-POD_1000379/P1079959" xmlDataType="decimal"/>
    </xmlCellPr>
  </singleXmlCell>
  <singleXmlCell id="1017" xr6:uid="{00000000-000C-0000-FFFF-FFFFF6030000}" r="P27" connectionId="0">
    <xmlCellPr id="1" xr6:uid="{00000000-0010-0000-F603-000001000000}" uniqueName="P1082110">
      <xmlPr mapId="2" xpath="/PFI-IZD-POD/IPK-GFI-IZD-POD_1000379/P1082110" xmlDataType="decimal"/>
    </xmlCellPr>
  </singleXmlCell>
  <singleXmlCell id="1018" xr6:uid="{00000000-000C-0000-FFFF-FFFFF7030000}" r="Q27" connectionId="0">
    <xmlCellPr id="1" xr6:uid="{00000000-0010-0000-F703-000001000000}" uniqueName="P1082112">
      <xmlPr mapId="2" xpath="/PFI-IZD-POD/IPK-GFI-IZD-POD_1000379/P1082112" xmlDataType="decimal"/>
    </xmlCellPr>
  </singleXmlCell>
  <singleXmlCell id="1019" xr6:uid="{00000000-000C-0000-FFFF-FFFFF8030000}" r="R27" connectionId="0">
    <xmlCellPr id="1" xr6:uid="{00000000-0010-0000-F803-000001000000}" uniqueName="P1082115">
      <xmlPr mapId="2" xpath="/PFI-IZD-POD/IPK-GFI-IZD-POD_1000379/P1082115" xmlDataType="decimal"/>
    </xmlCellPr>
  </singleXmlCell>
  <singleXmlCell id="1020" xr6:uid="{00000000-000C-0000-FFFF-FFFFF9030000}" r="S27" connectionId="0">
    <xmlCellPr id="1" xr6:uid="{00000000-0010-0000-F903-000001000000}" uniqueName="P1123042">
      <xmlPr mapId="2" xpath="/PFI-IZD-POD/IPK-GFI-IZD-POD_1000379/P1123042" xmlDataType="decimal"/>
    </xmlCellPr>
  </singleXmlCell>
  <singleXmlCell id="1021" xr6:uid="{00000000-000C-0000-FFFF-FFFFFA030000}" r="T27" connectionId="0">
    <xmlCellPr id="1" xr6:uid="{00000000-0010-0000-FA03-000001000000}" uniqueName="P1123043">
      <xmlPr mapId="2" xpath="/PFI-IZD-POD/IPK-GFI-IZD-POD_1000379/P1123043" xmlDataType="decimal"/>
    </xmlCellPr>
  </singleXmlCell>
  <singleXmlCell id="1022" xr6:uid="{00000000-000C-0000-FFFF-FFFFFB030000}" r="U27" connectionId="0">
    <xmlCellPr id="1" xr6:uid="{00000000-0010-0000-FB03-000001000000}" uniqueName="P1082118">
      <xmlPr mapId="2" xpath="/PFI-IZD-POD/IPK-GFI-IZD-POD_1000379/P1082118" xmlDataType="decimal"/>
    </xmlCellPr>
  </singleXmlCell>
  <singleXmlCell id="1023" xr6:uid="{00000000-000C-0000-FFFF-FFFFFC030000}" r="V27" connectionId="0">
    <xmlCellPr id="1" xr6:uid="{00000000-0010-0000-FC03-000001000000}" uniqueName="P1082121">
      <xmlPr mapId="2" xpath="/PFI-IZD-POD/IPK-GFI-IZD-POD_1000379/P1082121" xmlDataType="decimal"/>
    </xmlCellPr>
  </singleXmlCell>
  <singleXmlCell id="1024" xr6:uid="{00000000-000C-0000-FFFF-FFFFFD030000}" r="W27" connectionId="0">
    <xmlCellPr id="1" xr6:uid="{00000000-0010-0000-FD03-000001000000}" uniqueName="P1082125">
      <xmlPr mapId="2" xpath="/PFI-IZD-POD/IPK-GFI-IZD-POD_1000379/P1082125" xmlDataType="decimal"/>
    </xmlCellPr>
  </singleXmlCell>
  <singleXmlCell id="1025" xr6:uid="{00000000-000C-0000-FFFF-FFFFFE030000}" r="X27" connectionId="0">
    <xmlCellPr id="1" xr6:uid="{00000000-0010-0000-FE03-000001000000}" uniqueName="P1082133">
      <xmlPr mapId="2" xpath="/PFI-IZD-POD/IPK-GFI-IZD-POD_1000379/P1082133" xmlDataType="decimal"/>
    </xmlCellPr>
  </singleXmlCell>
  <singleXmlCell id="1026" xr6:uid="{00000000-000C-0000-FFFF-FFFFFF030000}" r="Y27" connectionId="0">
    <xmlCellPr id="1" xr6:uid="{00000000-0010-0000-FF03-000001000000}" uniqueName="P1082135">
      <xmlPr mapId="2" xpath="/PFI-IZD-POD/IPK-GFI-IZD-POD_1000379/P1082135" xmlDataType="decimal"/>
    </xmlCellPr>
  </singleXmlCell>
  <singleXmlCell id="1027" xr6:uid="{00000000-000C-0000-FFFF-FFFF00040000}" r="H28" connectionId="0">
    <xmlCellPr id="1" xr6:uid="{00000000-0010-0000-0004-000001000000}" uniqueName="P1079960">
      <xmlPr mapId="2" xpath="/PFI-IZD-POD/IPK-GFI-IZD-POD_1000379/P1079960" xmlDataType="decimal"/>
    </xmlCellPr>
  </singleXmlCell>
  <singleXmlCell id="1028" xr6:uid="{00000000-000C-0000-FFFF-FFFF01040000}" r="I28" connectionId="0">
    <xmlCellPr id="1" xr6:uid="{00000000-0010-0000-0104-000001000000}" uniqueName="P1079961">
      <xmlPr mapId="2" xpath="/PFI-IZD-POD/IPK-GFI-IZD-POD_1000379/P1079961" xmlDataType="decimal"/>
    </xmlCellPr>
  </singleXmlCell>
  <singleXmlCell id="1029" xr6:uid="{00000000-000C-0000-FFFF-FFFF02040000}" r="J28" connectionId="0">
    <xmlCellPr id="1" xr6:uid="{00000000-0010-0000-0204-000001000000}" uniqueName="P1079962">
      <xmlPr mapId="2" xpath="/PFI-IZD-POD/IPK-GFI-IZD-POD_1000379/P1079962" xmlDataType="decimal"/>
    </xmlCellPr>
  </singleXmlCell>
  <singleXmlCell id="1030" xr6:uid="{00000000-000C-0000-FFFF-FFFF03040000}" r="K28" connectionId="0">
    <xmlCellPr id="1" xr6:uid="{00000000-0010-0000-0304-000001000000}" uniqueName="P1079963">
      <xmlPr mapId="2" xpath="/PFI-IZD-POD/IPK-GFI-IZD-POD_1000379/P1079963" xmlDataType="decimal"/>
    </xmlCellPr>
  </singleXmlCell>
  <singleXmlCell id="1031" xr6:uid="{00000000-000C-0000-FFFF-FFFF04040000}" r="L28" connectionId="0">
    <xmlCellPr id="1" xr6:uid="{00000000-0010-0000-0404-000001000000}" uniqueName="P1079964">
      <xmlPr mapId="2" xpath="/PFI-IZD-POD/IPK-GFI-IZD-POD_1000379/P1079964" xmlDataType="decimal"/>
    </xmlCellPr>
  </singleXmlCell>
  <singleXmlCell id="1032" xr6:uid="{00000000-000C-0000-FFFF-FFFF05040000}" r="M28" connectionId="0">
    <xmlCellPr id="1" xr6:uid="{00000000-0010-0000-0504-000001000000}" uniqueName="P1079965">
      <xmlPr mapId="2" xpath="/PFI-IZD-POD/IPK-GFI-IZD-POD_1000379/P1079965" xmlDataType="decimal"/>
    </xmlCellPr>
  </singleXmlCell>
  <singleXmlCell id="1033" xr6:uid="{00000000-000C-0000-FFFF-FFFF06040000}" r="N28" connectionId="0">
    <xmlCellPr id="1" xr6:uid="{00000000-0010-0000-0604-000001000000}" uniqueName="P1079966">
      <xmlPr mapId="2" xpath="/PFI-IZD-POD/IPK-GFI-IZD-POD_1000379/P1079966" xmlDataType="decimal"/>
    </xmlCellPr>
  </singleXmlCell>
  <singleXmlCell id="1034" xr6:uid="{00000000-000C-0000-FFFF-FFFF07040000}" r="O28" connectionId="0">
    <xmlCellPr id="1" xr6:uid="{00000000-0010-0000-0704-000001000000}" uniqueName="P1079967">
      <xmlPr mapId="2" xpath="/PFI-IZD-POD/IPK-GFI-IZD-POD_1000379/P1079967" xmlDataType="decimal"/>
    </xmlCellPr>
  </singleXmlCell>
  <singleXmlCell id="1035" xr6:uid="{00000000-000C-0000-FFFF-FFFF08040000}" r="P28" connectionId="0">
    <xmlCellPr id="1" xr6:uid="{00000000-0010-0000-0804-000001000000}" uniqueName="P1082136">
      <xmlPr mapId="2" xpath="/PFI-IZD-POD/IPK-GFI-IZD-POD_1000379/P1082136" xmlDataType="decimal"/>
    </xmlCellPr>
  </singleXmlCell>
  <singleXmlCell id="1036" xr6:uid="{00000000-000C-0000-FFFF-FFFF09040000}" r="Q28" connectionId="0">
    <xmlCellPr id="1" xr6:uid="{00000000-0010-0000-0904-000001000000}" uniqueName="P1082139">
      <xmlPr mapId="2" xpath="/PFI-IZD-POD/IPK-GFI-IZD-POD_1000379/P1082139" xmlDataType="decimal"/>
    </xmlCellPr>
  </singleXmlCell>
  <singleXmlCell id="1037" xr6:uid="{00000000-000C-0000-FFFF-FFFF0A040000}" r="R28" connectionId="0">
    <xmlCellPr id="1" xr6:uid="{00000000-0010-0000-0A04-000001000000}" uniqueName="P1082147">
      <xmlPr mapId="2" xpath="/PFI-IZD-POD/IPK-GFI-IZD-POD_1000379/P1082147" xmlDataType="decimal"/>
    </xmlCellPr>
  </singleXmlCell>
  <singleXmlCell id="1038" xr6:uid="{00000000-000C-0000-FFFF-FFFF0B040000}" r="S28" connectionId="0">
    <xmlCellPr id="1" xr6:uid="{00000000-0010-0000-0B04-000001000000}" uniqueName="P1123044">
      <xmlPr mapId="2" xpath="/PFI-IZD-POD/IPK-GFI-IZD-POD_1000379/P1123044" xmlDataType="decimal"/>
    </xmlCellPr>
  </singleXmlCell>
  <singleXmlCell id="1039" xr6:uid="{00000000-000C-0000-FFFF-FFFF0C040000}" r="T28" connectionId="0">
    <xmlCellPr id="1" xr6:uid="{00000000-0010-0000-0C04-000001000000}" uniqueName="P1123045">
      <xmlPr mapId="2" xpath="/PFI-IZD-POD/IPK-GFI-IZD-POD_1000379/P1123045" xmlDataType="decimal"/>
    </xmlCellPr>
  </singleXmlCell>
  <singleXmlCell id="1040" xr6:uid="{00000000-000C-0000-FFFF-FFFF0D040000}" r="U28" connectionId="0">
    <xmlCellPr id="1" xr6:uid="{00000000-0010-0000-0D04-000001000000}" uniqueName="P1082148">
      <xmlPr mapId="2" xpath="/PFI-IZD-POD/IPK-GFI-IZD-POD_1000379/P1082148" xmlDataType="decimal"/>
    </xmlCellPr>
  </singleXmlCell>
  <singleXmlCell id="1041" xr6:uid="{00000000-000C-0000-FFFF-FFFF0E040000}" r="V28" connectionId="0">
    <xmlCellPr id="1" xr6:uid="{00000000-0010-0000-0E04-000001000000}" uniqueName="P1082149">
      <xmlPr mapId="2" xpath="/PFI-IZD-POD/IPK-GFI-IZD-POD_1000379/P1082149" xmlDataType="decimal"/>
    </xmlCellPr>
  </singleXmlCell>
  <singleXmlCell id="1042" xr6:uid="{00000000-000C-0000-FFFF-FFFF0F040000}" r="W28" connectionId="0">
    <xmlCellPr id="1" xr6:uid="{00000000-0010-0000-0F04-000001000000}" uniqueName="P1082150">
      <xmlPr mapId="2" xpath="/PFI-IZD-POD/IPK-GFI-IZD-POD_1000379/P1082150" xmlDataType="decimal"/>
    </xmlCellPr>
  </singleXmlCell>
  <singleXmlCell id="1043" xr6:uid="{00000000-000C-0000-FFFF-FFFF10040000}" r="X28" connectionId="0">
    <xmlCellPr id="1" xr6:uid="{00000000-0010-0000-1004-000001000000}" uniqueName="P1082151">
      <xmlPr mapId="2" xpath="/PFI-IZD-POD/IPK-GFI-IZD-POD_1000379/P1082151" xmlDataType="decimal"/>
    </xmlCellPr>
  </singleXmlCell>
  <singleXmlCell id="1044" xr6:uid="{00000000-000C-0000-FFFF-FFFF11040000}" r="Y28" connectionId="0">
    <xmlCellPr id="1" xr6:uid="{00000000-0010-0000-1104-000001000000}" uniqueName="P1082152">
      <xmlPr mapId="2" xpath="/PFI-IZD-POD/IPK-GFI-IZD-POD_1000379/P1082152" xmlDataType="decimal"/>
    </xmlCellPr>
  </singleXmlCell>
  <singleXmlCell id="1045" xr6:uid="{00000000-000C-0000-FFFF-FFFF12040000}" r="H29" connectionId="0">
    <xmlCellPr id="1" xr6:uid="{00000000-0010-0000-1204-000001000000}" uniqueName="P1079968">
      <xmlPr mapId="2" xpath="/PFI-IZD-POD/IPK-GFI-IZD-POD_1000379/P1079968" xmlDataType="decimal"/>
    </xmlCellPr>
  </singleXmlCell>
  <singleXmlCell id="1046" xr6:uid="{00000000-000C-0000-FFFF-FFFF13040000}" r="I29" connectionId="0">
    <xmlCellPr id="1" xr6:uid="{00000000-0010-0000-1304-000001000000}" uniqueName="P1079969">
      <xmlPr mapId="2" xpath="/PFI-IZD-POD/IPK-GFI-IZD-POD_1000379/P1079969" xmlDataType="decimal"/>
    </xmlCellPr>
  </singleXmlCell>
  <singleXmlCell id="1047" xr6:uid="{00000000-000C-0000-FFFF-FFFF14040000}" r="J29" connectionId="0">
    <xmlCellPr id="1" xr6:uid="{00000000-0010-0000-1404-000001000000}" uniqueName="P1079970">
      <xmlPr mapId="2" xpath="/PFI-IZD-POD/IPK-GFI-IZD-POD_1000379/P1079970" xmlDataType="decimal"/>
    </xmlCellPr>
  </singleXmlCell>
  <singleXmlCell id="1048" xr6:uid="{00000000-000C-0000-FFFF-FFFF15040000}" r="K29" connectionId="0">
    <xmlCellPr id="1" xr6:uid="{00000000-0010-0000-1504-000001000000}" uniqueName="P1079971">
      <xmlPr mapId="2" xpath="/PFI-IZD-POD/IPK-GFI-IZD-POD_1000379/P1079971" xmlDataType="decimal"/>
    </xmlCellPr>
  </singleXmlCell>
  <singleXmlCell id="1049" xr6:uid="{00000000-000C-0000-FFFF-FFFF16040000}" r="L29" connectionId="0">
    <xmlCellPr id="1" xr6:uid="{00000000-0010-0000-1604-000001000000}" uniqueName="P1079972">
      <xmlPr mapId="2" xpath="/PFI-IZD-POD/IPK-GFI-IZD-POD_1000379/P1079972" xmlDataType="decimal"/>
    </xmlCellPr>
  </singleXmlCell>
  <singleXmlCell id="1050" xr6:uid="{00000000-000C-0000-FFFF-FFFF17040000}" r="M29" connectionId="0">
    <xmlCellPr id="1" xr6:uid="{00000000-0010-0000-1704-000001000000}" uniqueName="P1079973">
      <xmlPr mapId="2" xpath="/PFI-IZD-POD/IPK-GFI-IZD-POD_1000379/P1079973" xmlDataType="decimal"/>
    </xmlCellPr>
  </singleXmlCell>
  <singleXmlCell id="1051" xr6:uid="{00000000-000C-0000-FFFF-FFFF18040000}" r="N29" connectionId="0">
    <xmlCellPr id="1" xr6:uid="{00000000-0010-0000-1804-000001000000}" uniqueName="P1079974">
      <xmlPr mapId="2" xpath="/PFI-IZD-POD/IPK-GFI-IZD-POD_1000379/P1079974" xmlDataType="decimal"/>
    </xmlCellPr>
  </singleXmlCell>
  <singleXmlCell id="1052" xr6:uid="{00000000-000C-0000-FFFF-FFFF19040000}" r="O29" connectionId="0">
    <xmlCellPr id="1" xr6:uid="{00000000-0010-0000-1904-000001000000}" uniqueName="P1079975">
      <xmlPr mapId="2" xpath="/PFI-IZD-POD/IPK-GFI-IZD-POD_1000379/P1079975" xmlDataType="decimal"/>
    </xmlCellPr>
  </singleXmlCell>
  <singleXmlCell id="1053" xr6:uid="{00000000-000C-0000-FFFF-FFFF1A040000}" r="P29" connectionId="0">
    <xmlCellPr id="1" xr6:uid="{00000000-0010-0000-1A04-000001000000}" uniqueName="P1082153">
      <xmlPr mapId="2" xpath="/PFI-IZD-POD/IPK-GFI-IZD-POD_1000379/P1082153" xmlDataType="decimal"/>
    </xmlCellPr>
  </singleXmlCell>
  <singleXmlCell id="1054" xr6:uid="{00000000-000C-0000-FFFF-FFFF1B040000}" r="Q29" connectionId="0">
    <xmlCellPr id="1" xr6:uid="{00000000-0010-0000-1B04-000001000000}" uniqueName="P1082155">
      <xmlPr mapId="2" xpath="/PFI-IZD-POD/IPK-GFI-IZD-POD_1000379/P1082155" xmlDataType="decimal"/>
    </xmlCellPr>
  </singleXmlCell>
  <singleXmlCell id="1055" xr6:uid="{00000000-000C-0000-FFFF-FFFF1C040000}" r="R29" connectionId="0">
    <xmlCellPr id="1" xr6:uid="{00000000-0010-0000-1C04-000001000000}" uniqueName="P1082156">
      <xmlPr mapId="2" xpath="/PFI-IZD-POD/IPK-GFI-IZD-POD_1000379/P1082156" xmlDataType="decimal"/>
    </xmlCellPr>
  </singleXmlCell>
  <singleXmlCell id="1056" xr6:uid="{00000000-000C-0000-FFFF-FFFF1D040000}" r="S29" connectionId="0">
    <xmlCellPr id="1" xr6:uid="{00000000-0010-0000-1D04-000001000000}" uniqueName="P1123046">
      <xmlPr mapId="2" xpath="/PFI-IZD-POD/IPK-GFI-IZD-POD_1000379/P1123046" xmlDataType="decimal"/>
    </xmlCellPr>
  </singleXmlCell>
  <singleXmlCell id="1057" xr6:uid="{00000000-000C-0000-FFFF-FFFF1E040000}" r="T29" connectionId="0">
    <xmlCellPr id="1" xr6:uid="{00000000-0010-0000-1E04-000001000000}" uniqueName="P1123047">
      <xmlPr mapId="2" xpath="/PFI-IZD-POD/IPK-GFI-IZD-POD_1000379/P1123047" xmlDataType="decimal"/>
    </xmlCellPr>
  </singleXmlCell>
  <singleXmlCell id="1058" xr6:uid="{00000000-000C-0000-FFFF-FFFF1F040000}" r="U29" connectionId="0">
    <xmlCellPr id="1" xr6:uid="{00000000-0010-0000-1F04-000001000000}" uniqueName="P1082157">
      <xmlPr mapId="2" xpath="/PFI-IZD-POD/IPK-GFI-IZD-POD_1000379/P1082157" xmlDataType="decimal"/>
    </xmlCellPr>
  </singleXmlCell>
  <singleXmlCell id="1059" xr6:uid="{00000000-000C-0000-FFFF-FFFF20040000}" r="V29" connectionId="0">
    <xmlCellPr id="1" xr6:uid="{00000000-0010-0000-2004-000001000000}" uniqueName="P1082158">
      <xmlPr mapId="2" xpath="/PFI-IZD-POD/IPK-GFI-IZD-POD_1000379/P1082158" xmlDataType="decimal"/>
    </xmlCellPr>
  </singleXmlCell>
  <singleXmlCell id="1060" xr6:uid="{00000000-000C-0000-FFFF-FFFF21040000}" r="W29" connectionId="0">
    <xmlCellPr id="1" xr6:uid="{00000000-0010-0000-2104-000001000000}" uniqueName="P1082159">
      <xmlPr mapId="2" xpath="/PFI-IZD-POD/IPK-GFI-IZD-POD_1000379/P1082159" xmlDataType="decimal"/>
    </xmlCellPr>
  </singleXmlCell>
  <singleXmlCell id="1061" xr6:uid="{00000000-000C-0000-FFFF-FFFF22040000}" r="X29" connectionId="0">
    <xmlCellPr id="1" xr6:uid="{00000000-0010-0000-2204-000001000000}" uniqueName="P1082160">
      <xmlPr mapId="2" xpath="/PFI-IZD-POD/IPK-GFI-IZD-POD_1000379/P1082160" xmlDataType="decimal"/>
    </xmlCellPr>
  </singleXmlCell>
  <singleXmlCell id="1062" xr6:uid="{00000000-000C-0000-FFFF-FFFF23040000}" r="Y29" connectionId="0">
    <xmlCellPr id="1" xr6:uid="{00000000-0010-0000-2304-000001000000}" uniqueName="P1082161">
      <xmlPr mapId="2" xpath="/PFI-IZD-POD/IPK-GFI-IZD-POD_1000379/P1082161" xmlDataType="decimal"/>
    </xmlCellPr>
  </singleXmlCell>
  <singleXmlCell id="1063" xr6:uid="{00000000-000C-0000-FFFF-FFFF24040000}" r="H30" connectionId="0">
    <xmlCellPr id="1" xr6:uid="{00000000-0010-0000-2404-000001000000}" uniqueName="P1079976">
      <xmlPr mapId="2" xpath="/PFI-IZD-POD/IPK-GFI-IZD-POD_1000379/P1079976" xmlDataType="decimal"/>
    </xmlCellPr>
  </singleXmlCell>
  <singleXmlCell id="1064" xr6:uid="{00000000-000C-0000-FFFF-FFFF25040000}" r="I30" connectionId="0">
    <xmlCellPr id="1" xr6:uid="{00000000-0010-0000-2504-000001000000}" uniqueName="P1079977">
      <xmlPr mapId="2" xpath="/PFI-IZD-POD/IPK-GFI-IZD-POD_1000379/P1079977" xmlDataType="decimal"/>
    </xmlCellPr>
  </singleXmlCell>
  <singleXmlCell id="1065" xr6:uid="{00000000-000C-0000-FFFF-FFFF26040000}" r="J30" connectionId="0">
    <xmlCellPr id="1" xr6:uid="{00000000-0010-0000-2604-000001000000}" uniqueName="P1079978">
      <xmlPr mapId="2" xpath="/PFI-IZD-POD/IPK-GFI-IZD-POD_1000379/P1079978" xmlDataType="decimal"/>
    </xmlCellPr>
  </singleXmlCell>
  <singleXmlCell id="1066" xr6:uid="{00000000-000C-0000-FFFF-FFFF27040000}" r="K30" connectionId="0">
    <xmlCellPr id="1" xr6:uid="{00000000-0010-0000-2704-000001000000}" uniqueName="P1079979">
      <xmlPr mapId="2" xpath="/PFI-IZD-POD/IPK-GFI-IZD-POD_1000379/P1079979" xmlDataType="decimal"/>
    </xmlCellPr>
  </singleXmlCell>
  <singleXmlCell id="1067" xr6:uid="{00000000-000C-0000-FFFF-FFFF28040000}" r="L30" connectionId="0">
    <xmlCellPr id="1" xr6:uid="{00000000-0010-0000-2804-000001000000}" uniqueName="P1079980">
      <xmlPr mapId="2" xpath="/PFI-IZD-POD/IPK-GFI-IZD-POD_1000379/P1079980" xmlDataType="decimal"/>
    </xmlCellPr>
  </singleXmlCell>
  <singleXmlCell id="1068" xr6:uid="{00000000-000C-0000-FFFF-FFFF29040000}" r="M30" connectionId="0">
    <xmlCellPr id="1" xr6:uid="{00000000-0010-0000-2904-000001000000}" uniqueName="P1079981">
      <xmlPr mapId="2" xpath="/PFI-IZD-POD/IPK-GFI-IZD-POD_1000379/P1079981" xmlDataType="decimal"/>
    </xmlCellPr>
  </singleXmlCell>
  <singleXmlCell id="1069" xr6:uid="{00000000-000C-0000-FFFF-FFFF2A040000}" r="N30" connectionId="0">
    <xmlCellPr id="1" xr6:uid="{00000000-0010-0000-2A04-000001000000}" uniqueName="P1079982">
      <xmlPr mapId="2" xpath="/PFI-IZD-POD/IPK-GFI-IZD-POD_1000379/P1079982" xmlDataType="decimal"/>
    </xmlCellPr>
  </singleXmlCell>
  <singleXmlCell id="1070" xr6:uid="{00000000-000C-0000-FFFF-FFFF2B040000}" r="O30" connectionId="0">
    <xmlCellPr id="1" xr6:uid="{00000000-0010-0000-2B04-000001000000}" uniqueName="P1079983">
      <xmlPr mapId="2" xpath="/PFI-IZD-POD/IPK-GFI-IZD-POD_1000379/P1079983" xmlDataType="decimal"/>
    </xmlCellPr>
  </singleXmlCell>
  <singleXmlCell id="1071" xr6:uid="{00000000-000C-0000-FFFF-FFFF2C040000}" r="P30" connectionId="0">
    <xmlCellPr id="1" xr6:uid="{00000000-0010-0000-2C04-000001000000}" uniqueName="P1082162">
      <xmlPr mapId="2" xpath="/PFI-IZD-POD/IPK-GFI-IZD-POD_1000379/P1082162" xmlDataType="decimal"/>
    </xmlCellPr>
  </singleXmlCell>
  <singleXmlCell id="1072" xr6:uid="{00000000-000C-0000-FFFF-FFFF2D040000}" r="Q30" connectionId="0">
    <xmlCellPr id="1" xr6:uid="{00000000-0010-0000-2D04-000001000000}" uniqueName="P1082163">
      <xmlPr mapId="2" xpath="/PFI-IZD-POD/IPK-GFI-IZD-POD_1000379/P1082163" xmlDataType="decimal"/>
    </xmlCellPr>
  </singleXmlCell>
  <singleXmlCell id="1073" xr6:uid="{00000000-000C-0000-FFFF-FFFF2E040000}" r="R30" connectionId="0">
    <xmlCellPr id="1" xr6:uid="{00000000-0010-0000-2E04-000001000000}" uniqueName="P1082164">
      <xmlPr mapId="2" xpath="/PFI-IZD-POD/IPK-GFI-IZD-POD_1000379/P1082164" xmlDataType="decimal"/>
    </xmlCellPr>
  </singleXmlCell>
  <singleXmlCell id="1074" xr6:uid="{00000000-000C-0000-FFFF-FFFF2F040000}" r="S30" connectionId="0">
    <xmlCellPr id="1" xr6:uid="{00000000-0010-0000-2F04-000001000000}" uniqueName="P1123048">
      <xmlPr mapId="2" xpath="/PFI-IZD-POD/IPK-GFI-IZD-POD_1000379/P1123048" xmlDataType="decimal"/>
    </xmlCellPr>
  </singleXmlCell>
  <singleXmlCell id="1075" xr6:uid="{00000000-000C-0000-FFFF-FFFF30040000}" r="T30" connectionId="0">
    <xmlCellPr id="1" xr6:uid="{00000000-0010-0000-3004-000001000000}" uniqueName="P1123049">
      <xmlPr mapId="2" xpath="/PFI-IZD-POD/IPK-GFI-IZD-POD_1000379/P1123049" xmlDataType="decimal"/>
    </xmlCellPr>
  </singleXmlCell>
  <singleXmlCell id="1076" xr6:uid="{00000000-000C-0000-FFFF-FFFF31040000}" r="U30" connectionId="0">
    <xmlCellPr id="1" xr6:uid="{00000000-0010-0000-3104-000001000000}" uniqueName="P1082165">
      <xmlPr mapId="2" xpath="/PFI-IZD-POD/IPK-GFI-IZD-POD_1000379/P1082165" xmlDataType="decimal"/>
    </xmlCellPr>
  </singleXmlCell>
  <singleXmlCell id="1077" xr6:uid="{00000000-000C-0000-FFFF-FFFF32040000}" r="V30" connectionId="0">
    <xmlCellPr id="1" xr6:uid="{00000000-0010-0000-3204-000001000000}" uniqueName="P1082166">
      <xmlPr mapId="2" xpath="/PFI-IZD-POD/IPK-GFI-IZD-POD_1000379/P1082166" xmlDataType="decimal"/>
    </xmlCellPr>
  </singleXmlCell>
  <singleXmlCell id="1078" xr6:uid="{00000000-000C-0000-FFFF-FFFF33040000}" r="W30" connectionId="0">
    <xmlCellPr id="1" xr6:uid="{00000000-0010-0000-3304-000001000000}" uniqueName="P1082167">
      <xmlPr mapId="2" xpath="/PFI-IZD-POD/IPK-GFI-IZD-POD_1000379/P1082167" xmlDataType="decimal"/>
    </xmlCellPr>
  </singleXmlCell>
  <singleXmlCell id="1079" xr6:uid="{00000000-000C-0000-FFFF-FFFF34040000}" r="X30" connectionId="0">
    <xmlCellPr id="1" xr6:uid="{00000000-0010-0000-3404-000001000000}" uniqueName="P1082168">
      <xmlPr mapId="2" xpath="/PFI-IZD-POD/IPK-GFI-IZD-POD_1000379/P1082168" xmlDataType="decimal"/>
    </xmlCellPr>
  </singleXmlCell>
  <singleXmlCell id="1080" xr6:uid="{00000000-000C-0000-FFFF-FFFF35040000}" r="Y30" connectionId="0">
    <xmlCellPr id="1" xr6:uid="{00000000-0010-0000-3504-000001000000}" uniqueName="P1082169">
      <xmlPr mapId="2" xpath="/PFI-IZD-POD/IPK-GFI-IZD-POD_1000379/P1082169" xmlDataType="decimal"/>
    </xmlCellPr>
  </singleXmlCell>
  <singleXmlCell id="1081" xr6:uid="{00000000-000C-0000-FFFF-FFFF36040000}" r="H32" connectionId="0">
    <xmlCellPr id="1" xr6:uid="{00000000-0010-0000-3604-000001000000}" uniqueName="P1079984">
      <xmlPr mapId="2" xpath="/PFI-IZD-POD/IPK-GFI-IZD-POD_1000379/P1079984" xmlDataType="decimal"/>
    </xmlCellPr>
  </singleXmlCell>
  <singleXmlCell id="1082" xr6:uid="{00000000-000C-0000-FFFF-FFFF37040000}" r="I32" connectionId="0">
    <xmlCellPr id="1" xr6:uid="{00000000-0010-0000-3704-000001000000}" uniqueName="P1079985">
      <xmlPr mapId="2" xpath="/PFI-IZD-POD/IPK-GFI-IZD-POD_1000379/P1079985" xmlDataType="decimal"/>
    </xmlCellPr>
  </singleXmlCell>
  <singleXmlCell id="1083" xr6:uid="{00000000-000C-0000-FFFF-FFFF38040000}" r="J32" connectionId="0">
    <xmlCellPr id="1" xr6:uid="{00000000-0010-0000-3804-000001000000}" uniqueName="P1079986">
      <xmlPr mapId="2" xpath="/PFI-IZD-POD/IPK-GFI-IZD-POD_1000379/P1079986" xmlDataType="decimal"/>
    </xmlCellPr>
  </singleXmlCell>
  <singleXmlCell id="1084" xr6:uid="{00000000-000C-0000-FFFF-FFFF39040000}" r="K32" connectionId="0">
    <xmlCellPr id="1" xr6:uid="{00000000-0010-0000-3904-000001000000}" uniqueName="P1079987">
      <xmlPr mapId="2" xpath="/PFI-IZD-POD/IPK-GFI-IZD-POD_1000379/P1079987" xmlDataType="decimal"/>
    </xmlCellPr>
  </singleXmlCell>
  <singleXmlCell id="1085" xr6:uid="{00000000-000C-0000-FFFF-FFFF3A040000}" r="L32" connectionId="0">
    <xmlCellPr id="1" xr6:uid="{00000000-0010-0000-3A04-000001000000}" uniqueName="P1079988">
      <xmlPr mapId="2" xpath="/PFI-IZD-POD/IPK-GFI-IZD-POD_1000379/P1079988" xmlDataType="decimal"/>
    </xmlCellPr>
  </singleXmlCell>
  <singleXmlCell id="1086" xr6:uid="{00000000-000C-0000-FFFF-FFFF3B040000}" r="M32" connectionId="0">
    <xmlCellPr id="1" xr6:uid="{00000000-0010-0000-3B04-000001000000}" uniqueName="P1079989">
      <xmlPr mapId="2" xpath="/PFI-IZD-POD/IPK-GFI-IZD-POD_1000379/P1079989" xmlDataType="decimal"/>
    </xmlCellPr>
  </singleXmlCell>
  <singleXmlCell id="1087" xr6:uid="{00000000-000C-0000-FFFF-FFFF3C040000}" r="N32" connectionId="0">
    <xmlCellPr id="1" xr6:uid="{00000000-0010-0000-3C04-000001000000}" uniqueName="P1079990">
      <xmlPr mapId="2" xpath="/PFI-IZD-POD/IPK-GFI-IZD-POD_1000379/P1079990" xmlDataType="decimal"/>
    </xmlCellPr>
  </singleXmlCell>
  <singleXmlCell id="1088" xr6:uid="{00000000-000C-0000-FFFF-FFFF3D040000}" r="O32" connectionId="0">
    <xmlCellPr id="1" xr6:uid="{00000000-0010-0000-3D04-000001000000}" uniqueName="P1079991">
      <xmlPr mapId="2" xpath="/PFI-IZD-POD/IPK-GFI-IZD-POD_1000379/P1079991" xmlDataType="decimal"/>
    </xmlCellPr>
  </singleXmlCell>
  <singleXmlCell id="1089" xr6:uid="{00000000-000C-0000-FFFF-FFFF3E040000}" r="P32" connectionId="0">
    <xmlCellPr id="1" xr6:uid="{00000000-0010-0000-3E04-000001000000}" uniqueName="P1082170">
      <xmlPr mapId="2" xpath="/PFI-IZD-POD/IPK-GFI-IZD-POD_1000379/P1082170" xmlDataType="decimal"/>
    </xmlCellPr>
  </singleXmlCell>
  <singleXmlCell id="1090" xr6:uid="{00000000-000C-0000-FFFF-FFFF3F040000}" r="Q32" connectionId="0">
    <xmlCellPr id="1" xr6:uid="{00000000-0010-0000-3F04-000001000000}" uniqueName="P1082171">
      <xmlPr mapId="2" xpath="/PFI-IZD-POD/IPK-GFI-IZD-POD_1000379/P1082171" xmlDataType="decimal"/>
    </xmlCellPr>
  </singleXmlCell>
  <singleXmlCell id="1091" xr6:uid="{00000000-000C-0000-FFFF-FFFF40040000}" r="R32" connectionId="0">
    <xmlCellPr id="1" xr6:uid="{00000000-0010-0000-4004-000001000000}" uniqueName="P1082172">
      <xmlPr mapId="2" xpath="/PFI-IZD-POD/IPK-GFI-IZD-POD_1000379/P1082172" xmlDataType="decimal"/>
    </xmlCellPr>
  </singleXmlCell>
  <singleXmlCell id="1092" xr6:uid="{00000000-000C-0000-FFFF-FFFF41040000}" r="S32" connectionId="0">
    <xmlCellPr id="1" xr6:uid="{00000000-0010-0000-4104-000001000000}" uniqueName="P1123050">
      <xmlPr mapId="2" xpath="/PFI-IZD-POD/IPK-GFI-IZD-POD_1000379/P1123050" xmlDataType="decimal"/>
    </xmlCellPr>
  </singleXmlCell>
  <singleXmlCell id="1093" xr6:uid="{00000000-000C-0000-FFFF-FFFF42040000}" r="T32" connectionId="0">
    <xmlCellPr id="1" xr6:uid="{00000000-0010-0000-4204-000001000000}" uniqueName="P1123051">
      <xmlPr mapId="2" xpath="/PFI-IZD-POD/IPK-GFI-IZD-POD_1000379/P1123051" xmlDataType="decimal"/>
    </xmlCellPr>
  </singleXmlCell>
  <singleXmlCell id="1094" xr6:uid="{00000000-000C-0000-FFFF-FFFF43040000}" r="U32" connectionId="0">
    <xmlCellPr id="1" xr6:uid="{00000000-0010-0000-4304-000001000000}" uniqueName="P1082173">
      <xmlPr mapId="2" xpath="/PFI-IZD-POD/IPK-GFI-IZD-POD_1000379/P1082173" xmlDataType="decimal"/>
    </xmlCellPr>
  </singleXmlCell>
  <singleXmlCell id="1095" xr6:uid="{00000000-000C-0000-FFFF-FFFF44040000}" r="V32" connectionId="0">
    <xmlCellPr id="1" xr6:uid="{00000000-0010-0000-4404-000001000000}" uniqueName="P1082174">
      <xmlPr mapId="2" xpath="/PFI-IZD-POD/IPK-GFI-IZD-POD_1000379/P1082174" xmlDataType="decimal"/>
    </xmlCellPr>
  </singleXmlCell>
  <singleXmlCell id="1096" xr6:uid="{00000000-000C-0000-FFFF-FFFF45040000}" r="W32" connectionId="0">
    <xmlCellPr id="1" xr6:uid="{00000000-0010-0000-4504-000001000000}" uniqueName="P1082175">
      <xmlPr mapId="2" xpath="/PFI-IZD-POD/IPK-GFI-IZD-POD_1000379/P1082175" xmlDataType="decimal"/>
    </xmlCellPr>
  </singleXmlCell>
  <singleXmlCell id="1097" xr6:uid="{00000000-000C-0000-FFFF-FFFF46040000}" r="X32" connectionId="0">
    <xmlCellPr id="1" xr6:uid="{00000000-0010-0000-4604-000001000000}" uniqueName="P1082176">
      <xmlPr mapId="2" xpath="/PFI-IZD-POD/IPK-GFI-IZD-POD_1000379/P1082176" xmlDataType="decimal"/>
    </xmlCellPr>
  </singleXmlCell>
  <singleXmlCell id="1098" xr6:uid="{00000000-000C-0000-FFFF-FFFF47040000}" r="Y32" connectionId="0">
    <xmlCellPr id="1" xr6:uid="{00000000-0010-0000-4704-000001000000}" uniqueName="P1082177">
      <xmlPr mapId="2" xpath="/PFI-IZD-POD/IPK-GFI-IZD-POD_1000379/P1082177" xmlDataType="decimal"/>
    </xmlCellPr>
  </singleXmlCell>
  <singleXmlCell id="1099" xr6:uid="{00000000-000C-0000-FFFF-FFFF48040000}" r="H33" connectionId="0">
    <xmlCellPr id="1" xr6:uid="{00000000-0010-0000-4804-000001000000}" uniqueName="P1079992">
      <xmlPr mapId="2" xpath="/PFI-IZD-POD/IPK-GFI-IZD-POD_1000379/P1079992" xmlDataType="decimal"/>
    </xmlCellPr>
  </singleXmlCell>
  <singleXmlCell id="1100" xr6:uid="{00000000-000C-0000-FFFF-FFFF49040000}" r="I33" connectionId="0">
    <xmlCellPr id="1" xr6:uid="{00000000-0010-0000-4904-000001000000}" uniqueName="P1079993">
      <xmlPr mapId="2" xpath="/PFI-IZD-POD/IPK-GFI-IZD-POD_1000379/P1079993" xmlDataType="decimal"/>
    </xmlCellPr>
  </singleXmlCell>
  <singleXmlCell id="1101" xr6:uid="{00000000-000C-0000-FFFF-FFFF4A040000}" r="J33" connectionId="0">
    <xmlCellPr id="1" xr6:uid="{00000000-0010-0000-4A04-000001000000}" uniqueName="P1079994">
      <xmlPr mapId="2" xpath="/PFI-IZD-POD/IPK-GFI-IZD-POD_1000379/P1079994" xmlDataType="decimal"/>
    </xmlCellPr>
  </singleXmlCell>
  <singleXmlCell id="1102" xr6:uid="{00000000-000C-0000-FFFF-FFFF4B040000}" r="K33" connectionId="0">
    <xmlCellPr id="1" xr6:uid="{00000000-0010-0000-4B04-000001000000}" uniqueName="P1079995">
      <xmlPr mapId="2" xpath="/PFI-IZD-POD/IPK-GFI-IZD-POD_1000379/P1079995" xmlDataType="decimal"/>
    </xmlCellPr>
  </singleXmlCell>
  <singleXmlCell id="1103" xr6:uid="{00000000-000C-0000-FFFF-FFFF4C040000}" r="L33" connectionId="0">
    <xmlCellPr id="1" xr6:uid="{00000000-0010-0000-4C04-000001000000}" uniqueName="P1079996">
      <xmlPr mapId="2" xpath="/PFI-IZD-POD/IPK-GFI-IZD-POD_1000379/P1079996" xmlDataType="decimal"/>
    </xmlCellPr>
  </singleXmlCell>
  <singleXmlCell id="1104" xr6:uid="{00000000-000C-0000-FFFF-FFFF4D040000}" r="M33" connectionId="0">
    <xmlCellPr id="1" xr6:uid="{00000000-0010-0000-4D04-000001000000}" uniqueName="P1079997">
      <xmlPr mapId="2" xpath="/PFI-IZD-POD/IPK-GFI-IZD-POD_1000379/P1079997" xmlDataType="decimal"/>
    </xmlCellPr>
  </singleXmlCell>
  <singleXmlCell id="1105" xr6:uid="{00000000-000C-0000-FFFF-FFFF4E040000}" r="N33" connectionId="0">
    <xmlCellPr id="1" xr6:uid="{00000000-0010-0000-4E04-000001000000}" uniqueName="P1079998">
      <xmlPr mapId="2" xpath="/PFI-IZD-POD/IPK-GFI-IZD-POD_1000379/P1079998" xmlDataType="decimal"/>
    </xmlCellPr>
  </singleXmlCell>
  <singleXmlCell id="1106" xr6:uid="{00000000-000C-0000-FFFF-FFFF4F040000}" r="O33" connectionId="0">
    <xmlCellPr id="1" xr6:uid="{00000000-0010-0000-4F04-000001000000}" uniqueName="P1079999">
      <xmlPr mapId="2" xpath="/PFI-IZD-POD/IPK-GFI-IZD-POD_1000379/P1079999" xmlDataType="decimal"/>
    </xmlCellPr>
  </singleXmlCell>
  <singleXmlCell id="1107" xr6:uid="{00000000-000C-0000-FFFF-FFFF50040000}" r="P33" connectionId="0">
    <xmlCellPr id="1" xr6:uid="{00000000-0010-0000-5004-000001000000}" uniqueName="P1082178">
      <xmlPr mapId="2" xpath="/PFI-IZD-POD/IPK-GFI-IZD-POD_1000379/P1082178" xmlDataType="decimal"/>
    </xmlCellPr>
  </singleXmlCell>
  <singleXmlCell id="1108" xr6:uid="{00000000-000C-0000-FFFF-FFFF51040000}" r="Q33" connectionId="0">
    <xmlCellPr id="1" xr6:uid="{00000000-0010-0000-5104-000001000000}" uniqueName="P1082179">
      <xmlPr mapId="2" xpath="/PFI-IZD-POD/IPK-GFI-IZD-POD_1000379/P1082179" xmlDataType="decimal"/>
    </xmlCellPr>
  </singleXmlCell>
  <singleXmlCell id="1109" xr6:uid="{00000000-000C-0000-FFFF-FFFF52040000}" r="R33" connectionId="0">
    <xmlCellPr id="1" xr6:uid="{00000000-0010-0000-5204-000001000000}" uniqueName="P1082180">
      <xmlPr mapId="2" xpath="/PFI-IZD-POD/IPK-GFI-IZD-POD_1000379/P1082180" xmlDataType="decimal"/>
    </xmlCellPr>
  </singleXmlCell>
  <singleXmlCell id="1110" xr6:uid="{00000000-000C-0000-FFFF-FFFF53040000}" r="S33" connectionId="0">
    <xmlCellPr id="1" xr6:uid="{00000000-0010-0000-5304-000001000000}" uniqueName="P1123052">
      <xmlPr mapId="2" xpath="/PFI-IZD-POD/IPK-GFI-IZD-POD_1000379/P1123052" xmlDataType="decimal"/>
    </xmlCellPr>
  </singleXmlCell>
  <singleXmlCell id="1111" xr6:uid="{00000000-000C-0000-FFFF-FFFF54040000}" r="T33" connectionId="0">
    <xmlCellPr id="1" xr6:uid="{00000000-0010-0000-5404-000001000000}" uniqueName="P1123053">
      <xmlPr mapId="2" xpath="/PFI-IZD-POD/IPK-GFI-IZD-POD_1000379/P1123053" xmlDataType="decimal"/>
    </xmlCellPr>
  </singleXmlCell>
  <singleXmlCell id="1112" xr6:uid="{00000000-000C-0000-FFFF-FFFF55040000}" r="U33" connectionId="0">
    <xmlCellPr id="1" xr6:uid="{00000000-0010-0000-5504-000001000000}" uniqueName="P1082181">
      <xmlPr mapId="2" xpath="/PFI-IZD-POD/IPK-GFI-IZD-POD_1000379/P1082181" xmlDataType="decimal"/>
    </xmlCellPr>
  </singleXmlCell>
  <singleXmlCell id="1113" xr6:uid="{00000000-000C-0000-FFFF-FFFF56040000}" r="V33" connectionId="0">
    <xmlCellPr id="1" xr6:uid="{00000000-0010-0000-5604-000001000000}" uniqueName="P1082182">
      <xmlPr mapId="2" xpath="/PFI-IZD-POD/IPK-GFI-IZD-POD_1000379/P1082182" xmlDataType="decimal"/>
    </xmlCellPr>
  </singleXmlCell>
  <singleXmlCell id="1114" xr6:uid="{00000000-000C-0000-FFFF-FFFF57040000}" r="W33" connectionId="0">
    <xmlCellPr id="1" xr6:uid="{00000000-0010-0000-5704-000001000000}" uniqueName="P1082183">
      <xmlPr mapId="2" xpath="/PFI-IZD-POD/IPK-GFI-IZD-POD_1000379/P1082183" xmlDataType="decimal"/>
    </xmlCellPr>
  </singleXmlCell>
  <singleXmlCell id="1115" xr6:uid="{00000000-000C-0000-FFFF-FFFF58040000}" r="X33" connectionId="0">
    <xmlCellPr id="1" xr6:uid="{00000000-0010-0000-5804-000001000000}" uniqueName="P1082184">
      <xmlPr mapId="2" xpath="/PFI-IZD-POD/IPK-GFI-IZD-POD_1000379/P1082184" xmlDataType="decimal"/>
    </xmlCellPr>
  </singleXmlCell>
  <singleXmlCell id="1116" xr6:uid="{00000000-000C-0000-FFFF-FFFF59040000}" r="Y33" connectionId="0">
    <xmlCellPr id="1" xr6:uid="{00000000-0010-0000-5904-000001000000}" uniqueName="P1082185">
      <xmlPr mapId="2" xpath="/PFI-IZD-POD/IPK-GFI-IZD-POD_1000379/P1082185" xmlDataType="decimal"/>
    </xmlCellPr>
  </singleXmlCell>
  <singleXmlCell id="1117" xr6:uid="{00000000-000C-0000-FFFF-FFFF5A040000}" r="H34" connectionId="0">
    <xmlCellPr id="1" xr6:uid="{00000000-0010-0000-5A04-000001000000}" uniqueName="P1080000">
      <xmlPr mapId="2" xpath="/PFI-IZD-POD/IPK-GFI-IZD-POD_1000379/P1080000" xmlDataType="decimal"/>
    </xmlCellPr>
  </singleXmlCell>
  <singleXmlCell id="1118" xr6:uid="{00000000-000C-0000-FFFF-FFFF5B040000}" r="I34" connectionId="0">
    <xmlCellPr id="1" xr6:uid="{00000000-0010-0000-5B04-000001000000}" uniqueName="P1080001">
      <xmlPr mapId="2" xpath="/PFI-IZD-POD/IPK-GFI-IZD-POD_1000379/P1080001" xmlDataType="decimal"/>
    </xmlCellPr>
  </singleXmlCell>
  <singleXmlCell id="1119" xr6:uid="{00000000-000C-0000-FFFF-FFFF5C040000}" r="J34" connectionId="0">
    <xmlCellPr id="1" xr6:uid="{00000000-0010-0000-5C04-000001000000}" uniqueName="P1080002">
      <xmlPr mapId="2" xpath="/PFI-IZD-POD/IPK-GFI-IZD-POD_1000379/P1080002" xmlDataType="decimal"/>
    </xmlCellPr>
  </singleXmlCell>
  <singleXmlCell id="1120" xr6:uid="{00000000-000C-0000-FFFF-FFFF5D040000}" r="K34" connectionId="0">
    <xmlCellPr id="1" xr6:uid="{00000000-0010-0000-5D04-000001000000}" uniqueName="P1080003">
      <xmlPr mapId="2" xpath="/PFI-IZD-POD/IPK-GFI-IZD-POD_1000379/P1080003" xmlDataType="decimal"/>
    </xmlCellPr>
  </singleXmlCell>
  <singleXmlCell id="1121" xr6:uid="{00000000-000C-0000-FFFF-FFFF5E040000}" r="L34" connectionId="0">
    <xmlCellPr id="1" xr6:uid="{00000000-0010-0000-5E04-000001000000}" uniqueName="P1080004">
      <xmlPr mapId="2" xpath="/PFI-IZD-POD/IPK-GFI-IZD-POD_1000379/P1080004" xmlDataType="decimal"/>
    </xmlCellPr>
  </singleXmlCell>
  <singleXmlCell id="1122" xr6:uid="{00000000-000C-0000-FFFF-FFFF5F040000}" r="M34" connectionId="0">
    <xmlCellPr id="1" xr6:uid="{00000000-0010-0000-5F04-000001000000}" uniqueName="P1080005">
      <xmlPr mapId="2" xpath="/PFI-IZD-POD/IPK-GFI-IZD-POD_1000379/P1080005" xmlDataType="decimal"/>
    </xmlCellPr>
  </singleXmlCell>
  <singleXmlCell id="1123" xr6:uid="{00000000-000C-0000-FFFF-FFFF60040000}" r="N34" connectionId="0">
    <xmlCellPr id="1" xr6:uid="{00000000-0010-0000-6004-000001000000}" uniqueName="P1080006">
      <xmlPr mapId="2" xpath="/PFI-IZD-POD/IPK-GFI-IZD-POD_1000379/P1080006" xmlDataType="decimal"/>
    </xmlCellPr>
  </singleXmlCell>
  <singleXmlCell id="1124" xr6:uid="{00000000-000C-0000-FFFF-FFFF61040000}" r="O34" connectionId="0">
    <xmlCellPr id="1" xr6:uid="{00000000-0010-0000-6104-000001000000}" uniqueName="P1080007">
      <xmlPr mapId="2" xpath="/PFI-IZD-POD/IPK-GFI-IZD-POD_1000379/P1080007" xmlDataType="decimal"/>
    </xmlCellPr>
  </singleXmlCell>
  <singleXmlCell id="1125" xr6:uid="{00000000-000C-0000-FFFF-FFFF62040000}" r="P34" connectionId="0">
    <xmlCellPr id="1" xr6:uid="{00000000-0010-0000-6204-000001000000}" uniqueName="P1082186">
      <xmlPr mapId="2" xpath="/PFI-IZD-POD/IPK-GFI-IZD-POD_1000379/P1082186" xmlDataType="decimal"/>
    </xmlCellPr>
  </singleXmlCell>
  <singleXmlCell id="1126" xr6:uid="{00000000-000C-0000-FFFF-FFFF63040000}" r="Q34" connectionId="0">
    <xmlCellPr id="1" xr6:uid="{00000000-0010-0000-6304-000001000000}" uniqueName="P1082187">
      <xmlPr mapId="2" xpath="/PFI-IZD-POD/IPK-GFI-IZD-POD_1000379/P1082187" xmlDataType="decimal"/>
    </xmlCellPr>
  </singleXmlCell>
  <singleXmlCell id="1127" xr6:uid="{00000000-000C-0000-FFFF-FFFF64040000}" r="R34" connectionId="0">
    <xmlCellPr id="1" xr6:uid="{00000000-0010-0000-6404-000001000000}" uniqueName="P1082188">
      <xmlPr mapId="2" xpath="/PFI-IZD-POD/IPK-GFI-IZD-POD_1000379/P1082188" xmlDataType="decimal"/>
    </xmlCellPr>
  </singleXmlCell>
  <singleXmlCell id="1128" xr6:uid="{00000000-000C-0000-FFFF-FFFF65040000}" r="S34" connectionId="0">
    <xmlCellPr id="1" xr6:uid="{00000000-0010-0000-6504-000001000000}" uniqueName="P1123054">
      <xmlPr mapId="2" xpath="/PFI-IZD-POD/IPK-GFI-IZD-POD_1000379/P1123054" xmlDataType="decimal"/>
    </xmlCellPr>
  </singleXmlCell>
  <singleXmlCell id="1129" xr6:uid="{00000000-000C-0000-FFFF-FFFF66040000}" r="T34" connectionId="0">
    <xmlCellPr id="1" xr6:uid="{00000000-0010-0000-6604-000001000000}" uniqueName="P1123055">
      <xmlPr mapId="2" xpath="/PFI-IZD-POD/IPK-GFI-IZD-POD_1000379/P1123055" xmlDataType="decimal"/>
    </xmlCellPr>
  </singleXmlCell>
  <singleXmlCell id="1130" xr6:uid="{00000000-000C-0000-FFFF-FFFF67040000}" r="U34" connectionId="0">
    <xmlCellPr id="1" xr6:uid="{00000000-0010-0000-6704-000001000000}" uniqueName="P1082189">
      <xmlPr mapId="2" xpath="/PFI-IZD-POD/IPK-GFI-IZD-POD_1000379/P1082189" xmlDataType="decimal"/>
    </xmlCellPr>
  </singleXmlCell>
  <singleXmlCell id="1131" xr6:uid="{00000000-000C-0000-FFFF-FFFF68040000}" r="V34" connectionId="0">
    <xmlCellPr id="1" xr6:uid="{00000000-0010-0000-6804-000001000000}" uniqueName="P1082190">
      <xmlPr mapId="2" xpath="/PFI-IZD-POD/IPK-GFI-IZD-POD_1000379/P1082190" xmlDataType="decimal"/>
    </xmlCellPr>
  </singleXmlCell>
  <singleXmlCell id="1132" xr6:uid="{00000000-000C-0000-FFFF-FFFF69040000}" r="W34" connectionId="0">
    <xmlCellPr id="1" xr6:uid="{00000000-0010-0000-6904-000001000000}" uniqueName="P1082191">
      <xmlPr mapId="2" xpath="/PFI-IZD-POD/IPK-GFI-IZD-POD_1000379/P1082191" xmlDataType="decimal"/>
    </xmlCellPr>
  </singleXmlCell>
  <singleXmlCell id="1133" xr6:uid="{00000000-000C-0000-FFFF-FFFF6A040000}" r="X34" connectionId="0">
    <xmlCellPr id="1" xr6:uid="{00000000-0010-0000-6A04-000001000000}" uniqueName="P1082192">
      <xmlPr mapId="2" xpath="/PFI-IZD-POD/IPK-GFI-IZD-POD_1000379/P1082192" xmlDataType="decimal"/>
    </xmlCellPr>
  </singleXmlCell>
  <singleXmlCell id="1134" xr6:uid="{00000000-000C-0000-FFFF-FFFF6B040000}" r="Y34" connectionId="0">
    <xmlCellPr id="1" xr6:uid="{00000000-0010-0000-6B04-000001000000}" uniqueName="P1082193">
      <xmlPr mapId="2" xpath="/PFI-IZD-POD/IPK-GFI-IZD-POD_1000379/P1082193" xmlDataType="decimal"/>
    </xmlCellPr>
  </singleXmlCell>
  <singleXmlCell id="1135" xr6:uid="{00000000-000C-0000-FFFF-FFFF6C040000}" r="H36" connectionId="0">
    <xmlCellPr id="1" xr6:uid="{00000000-0010-0000-6C04-000001000000}" uniqueName="P1080008">
      <xmlPr mapId="2" xpath="/PFI-IZD-POD/IPK-GFI-IZD-POD_1000379/P1080008" xmlDataType="decimal"/>
    </xmlCellPr>
  </singleXmlCell>
  <singleXmlCell id="1136" xr6:uid="{00000000-000C-0000-FFFF-FFFF6D040000}" r="I36" connectionId="0">
    <xmlCellPr id="1" xr6:uid="{00000000-0010-0000-6D04-000001000000}" uniqueName="P1080009">
      <xmlPr mapId="2" xpath="/PFI-IZD-POD/IPK-GFI-IZD-POD_1000379/P1080009" xmlDataType="decimal"/>
    </xmlCellPr>
  </singleXmlCell>
  <singleXmlCell id="1137" xr6:uid="{00000000-000C-0000-FFFF-FFFF6E040000}" r="J36" connectionId="0">
    <xmlCellPr id="1" xr6:uid="{00000000-0010-0000-6E04-000001000000}" uniqueName="P1080010">
      <xmlPr mapId="2" xpath="/PFI-IZD-POD/IPK-GFI-IZD-POD_1000379/P1080010" xmlDataType="decimal"/>
    </xmlCellPr>
  </singleXmlCell>
  <singleXmlCell id="1138" xr6:uid="{00000000-000C-0000-FFFF-FFFF6F040000}" r="K36" connectionId="0">
    <xmlCellPr id="1" xr6:uid="{00000000-0010-0000-6F04-000001000000}" uniqueName="P1080011">
      <xmlPr mapId="2" xpath="/PFI-IZD-POD/IPK-GFI-IZD-POD_1000379/P1080011" xmlDataType="decimal"/>
    </xmlCellPr>
  </singleXmlCell>
  <singleXmlCell id="1139" xr6:uid="{00000000-000C-0000-FFFF-FFFF70040000}" r="L36" connectionId="0">
    <xmlCellPr id="1" xr6:uid="{00000000-0010-0000-7004-000001000000}" uniqueName="P1080012">
      <xmlPr mapId="2" xpath="/PFI-IZD-POD/IPK-GFI-IZD-POD_1000379/P1080012" xmlDataType="decimal"/>
    </xmlCellPr>
  </singleXmlCell>
  <singleXmlCell id="1140" xr6:uid="{00000000-000C-0000-FFFF-FFFF71040000}" r="M36" connectionId="0">
    <xmlCellPr id="1" xr6:uid="{00000000-0010-0000-7104-000001000000}" uniqueName="P1080013">
      <xmlPr mapId="2" xpath="/PFI-IZD-POD/IPK-GFI-IZD-POD_1000379/P1080013" xmlDataType="decimal"/>
    </xmlCellPr>
  </singleXmlCell>
  <singleXmlCell id="1141" xr6:uid="{00000000-000C-0000-FFFF-FFFF72040000}" r="N36" connectionId="0">
    <xmlCellPr id="1" xr6:uid="{00000000-0010-0000-7204-000001000000}" uniqueName="P1080014">
      <xmlPr mapId="2" xpath="/PFI-IZD-POD/IPK-GFI-IZD-POD_1000379/P1080014" xmlDataType="decimal"/>
    </xmlCellPr>
  </singleXmlCell>
  <singleXmlCell id="1142" xr6:uid="{00000000-000C-0000-FFFF-FFFF73040000}" r="O36" connectionId="0">
    <xmlCellPr id="1" xr6:uid="{00000000-0010-0000-7304-000001000000}" uniqueName="P1080015">
      <xmlPr mapId="2" xpath="/PFI-IZD-POD/IPK-GFI-IZD-POD_1000379/P1080015" xmlDataType="decimal"/>
    </xmlCellPr>
  </singleXmlCell>
  <singleXmlCell id="1143" xr6:uid="{00000000-000C-0000-FFFF-FFFF74040000}" r="P36" connectionId="0">
    <xmlCellPr id="1" xr6:uid="{00000000-0010-0000-7404-000001000000}" uniqueName="P1082194">
      <xmlPr mapId="2" xpath="/PFI-IZD-POD/IPK-GFI-IZD-POD_1000379/P1082194" xmlDataType="decimal"/>
    </xmlCellPr>
  </singleXmlCell>
  <singleXmlCell id="1144" xr6:uid="{00000000-000C-0000-FFFF-FFFF75040000}" r="Q36" connectionId="0">
    <xmlCellPr id="1" xr6:uid="{00000000-0010-0000-7504-000001000000}" uniqueName="P1082195">
      <xmlPr mapId="2" xpath="/PFI-IZD-POD/IPK-GFI-IZD-POD_1000379/P1082195" xmlDataType="decimal"/>
    </xmlCellPr>
  </singleXmlCell>
  <singleXmlCell id="1145" xr6:uid="{00000000-000C-0000-FFFF-FFFF76040000}" r="R36" connectionId="0">
    <xmlCellPr id="1" xr6:uid="{00000000-0010-0000-7604-000001000000}" uniqueName="P1082196">
      <xmlPr mapId="2" xpath="/PFI-IZD-POD/IPK-GFI-IZD-POD_1000379/P1082196" xmlDataType="decimal"/>
    </xmlCellPr>
  </singleXmlCell>
  <singleXmlCell id="1146" xr6:uid="{00000000-000C-0000-FFFF-FFFF77040000}" r="S36" connectionId="0">
    <xmlCellPr id="1" xr6:uid="{00000000-0010-0000-7704-000001000000}" uniqueName="P1123057">
      <xmlPr mapId="2" xpath="/PFI-IZD-POD/IPK-GFI-IZD-POD_1000379/P1123057" xmlDataType="decimal"/>
    </xmlCellPr>
  </singleXmlCell>
  <singleXmlCell id="1147" xr6:uid="{00000000-000C-0000-FFFF-FFFF78040000}" r="T36" connectionId="0">
    <xmlCellPr id="1" xr6:uid="{00000000-0010-0000-7804-000001000000}" uniqueName="P1123056">
      <xmlPr mapId="2" xpath="/PFI-IZD-POD/IPK-GFI-IZD-POD_1000379/P1123056" xmlDataType="decimal"/>
    </xmlCellPr>
  </singleXmlCell>
  <singleXmlCell id="1148" xr6:uid="{00000000-000C-0000-FFFF-FFFF79040000}" r="U36" connectionId="0">
    <xmlCellPr id="1" xr6:uid="{00000000-0010-0000-7904-000001000000}" uniqueName="P1082197">
      <xmlPr mapId="2" xpath="/PFI-IZD-POD/IPK-GFI-IZD-POD_1000379/P1082197" xmlDataType="decimal"/>
    </xmlCellPr>
  </singleXmlCell>
  <singleXmlCell id="1149" xr6:uid="{00000000-000C-0000-FFFF-FFFF7A040000}" r="V36" connectionId="0">
    <xmlCellPr id="1" xr6:uid="{00000000-0010-0000-7A04-000001000000}" uniqueName="P1082198">
      <xmlPr mapId="2" xpath="/PFI-IZD-POD/IPK-GFI-IZD-POD_1000379/P1082198" xmlDataType="decimal"/>
    </xmlCellPr>
  </singleXmlCell>
  <singleXmlCell id="1150" xr6:uid="{00000000-000C-0000-FFFF-FFFF7B040000}" r="W36" connectionId="0">
    <xmlCellPr id="1" xr6:uid="{00000000-0010-0000-7B04-000001000000}" uniqueName="P1082199">
      <xmlPr mapId="2" xpath="/PFI-IZD-POD/IPK-GFI-IZD-POD_1000379/P1082199" xmlDataType="decimal"/>
    </xmlCellPr>
  </singleXmlCell>
  <singleXmlCell id="1151" xr6:uid="{00000000-000C-0000-FFFF-FFFF7C040000}" r="X36" connectionId="0">
    <xmlCellPr id="1" xr6:uid="{00000000-0010-0000-7C04-000001000000}" uniqueName="P1082200">
      <xmlPr mapId="2" xpath="/PFI-IZD-POD/IPK-GFI-IZD-POD_1000379/P1082200" xmlDataType="decimal"/>
    </xmlCellPr>
  </singleXmlCell>
  <singleXmlCell id="1152" xr6:uid="{00000000-000C-0000-FFFF-FFFF7D040000}" r="Y36" connectionId="0">
    <xmlCellPr id="1" xr6:uid="{00000000-0010-0000-7D04-000001000000}" uniqueName="P1082201">
      <xmlPr mapId="2" xpath="/PFI-IZD-POD/IPK-GFI-IZD-POD_1000379/P1082201" xmlDataType="decimal"/>
    </xmlCellPr>
  </singleXmlCell>
  <singleXmlCell id="1153" xr6:uid="{00000000-000C-0000-FFFF-FFFF7E040000}" r="H37" connectionId="0">
    <xmlCellPr id="1" xr6:uid="{00000000-0010-0000-7E04-000001000000}" uniqueName="P1080016">
      <xmlPr mapId="2" xpath="/PFI-IZD-POD/IPK-GFI-IZD-POD_1000379/P1080016" xmlDataType="decimal"/>
    </xmlCellPr>
  </singleXmlCell>
  <singleXmlCell id="1154" xr6:uid="{00000000-000C-0000-FFFF-FFFF7F040000}" r="I37" connectionId="0">
    <xmlCellPr id="1" xr6:uid="{00000000-0010-0000-7F04-000001000000}" uniqueName="P1080017">
      <xmlPr mapId="2" xpath="/PFI-IZD-POD/IPK-GFI-IZD-POD_1000379/P1080017" xmlDataType="decimal"/>
    </xmlCellPr>
  </singleXmlCell>
  <singleXmlCell id="1155" xr6:uid="{00000000-000C-0000-FFFF-FFFF80040000}" r="J37" connectionId="0">
    <xmlCellPr id="1" xr6:uid="{00000000-0010-0000-8004-000001000000}" uniqueName="P1080018">
      <xmlPr mapId="2" xpath="/PFI-IZD-POD/IPK-GFI-IZD-POD_1000379/P1080018" xmlDataType="decimal"/>
    </xmlCellPr>
  </singleXmlCell>
  <singleXmlCell id="1156" xr6:uid="{00000000-000C-0000-FFFF-FFFF81040000}" r="K37" connectionId="0">
    <xmlCellPr id="1" xr6:uid="{00000000-0010-0000-8104-000001000000}" uniqueName="P1080019">
      <xmlPr mapId="2" xpath="/PFI-IZD-POD/IPK-GFI-IZD-POD_1000379/P1080019" xmlDataType="decimal"/>
    </xmlCellPr>
  </singleXmlCell>
  <singleXmlCell id="1157" xr6:uid="{00000000-000C-0000-FFFF-FFFF82040000}" r="L37" connectionId="0">
    <xmlCellPr id="1" xr6:uid="{00000000-0010-0000-8204-000001000000}" uniqueName="P1080020">
      <xmlPr mapId="2" xpath="/PFI-IZD-POD/IPK-GFI-IZD-POD_1000379/P1080020" xmlDataType="decimal"/>
    </xmlCellPr>
  </singleXmlCell>
  <singleXmlCell id="1158" xr6:uid="{00000000-000C-0000-FFFF-FFFF83040000}" r="M37" connectionId="0">
    <xmlCellPr id="1" xr6:uid="{00000000-0010-0000-8304-000001000000}" uniqueName="P1080021">
      <xmlPr mapId="2" xpath="/PFI-IZD-POD/IPK-GFI-IZD-POD_1000379/P1080021" xmlDataType="decimal"/>
    </xmlCellPr>
  </singleXmlCell>
  <singleXmlCell id="1159" xr6:uid="{00000000-000C-0000-FFFF-FFFF84040000}" r="N37" connectionId="0">
    <xmlCellPr id="1" xr6:uid="{00000000-0010-0000-8404-000001000000}" uniqueName="P1080022">
      <xmlPr mapId="2" xpath="/PFI-IZD-POD/IPK-GFI-IZD-POD_1000379/P1080022" xmlDataType="decimal"/>
    </xmlCellPr>
  </singleXmlCell>
  <singleXmlCell id="1160" xr6:uid="{00000000-000C-0000-FFFF-FFFF85040000}" r="O37" connectionId="0">
    <xmlCellPr id="1" xr6:uid="{00000000-0010-0000-8504-000001000000}" uniqueName="P1080023">
      <xmlPr mapId="2" xpath="/PFI-IZD-POD/IPK-GFI-IZD-POD_1000379/P1080023" xmlDataType="decimal"/>
    </xmlCellPr>
  </singleXmlCell>
  <singleXmlCell id="1161" xr6:uid="{00000000-000C-0000-FFFF-FFFF86040000}" r="P37" connectionId="0">
    <xmlCellPr id="1" xr6:uid="{00000000-0010-0000-8604-000001000000}" uniqueName="P1082202">
      <xmlPr mapId="2" xpath="/PFI-IZD-POD/IPK-GFI-IZD-POD_1000379/P1082202" xmlDataType="decimal"/>
    </xmlCellPr>
  </singleXmlCell>
  <singleXmlCell id="1162" xr6:uid="{00000000-000C-0000-FFFF-FFFF87040000}" r="Q37" connectionId="0">
    <xmlCellPr id="1" xr6:uid="{00000000-0010-0000-8704-000001000000}" uniqueName="P1082203">
      <xmlPr mapId="2" xpath="/PFI-IZD-POD/IPK-GFI-IZD-POD_1000379/P1082203" xmlDataType="decimal"/>
    </xmlCellPr>
  </singleXmlCell>
  <singleXmlCell id="1163" xr6:uid="{00000000-000C-0000-FFFF-FFFF88040000}" r="R37" connectionId="0">
    <xmlCellPr id="1" xr6:uid="{00000000-0010-0000-8804-000001000000}" uniqueName="P1082204">
      <xmlPr mapId="2" xpath="/PFI-IZD-POD/IPK-GFI-IZD-POD_1000379/P1082204" xmlDataType="decimal"/>
    </xmlCellPr>
  </singleXmlCell>
  <singleXmlCell id="1164" xr6:uid="{00000000-000C-0000-FFFF-FFFF89040000}" r="S37" connectionId="0">
    <xmlCellPr id="1" xr6:uid="{00000000-0010-0000-8904-000001000000}" uniqueName="P1123058">
      <xmlPr mapId="2" xpath="/PFI-IZD-POD/IPK-GFI-IZD-POD_1000379/P1123058" xmlDataType="decimal"/>
    </xmlCellPr>
  </singleXmlCell>
  <singleXmlCell id="1165" xr6:uid="{00000000-000C-0000-FFFF-FFFF8A040000}" r="T37" connectionId="0">
    <xmlCellPr id="1" xr6:uid="{00000000-0010-0000-8A04-000001000000}" uniqueName="P1123059">
      <xmlPr mapId="2" xpath="/PFI-IZD-POD/IPK-GFI-IZD-POD_1000379/P1123059" xmlDataType="decimal"/>
    </xmlCellPr>
  </singleXmlCell>
  <singleXmlCell id="1166" xr6:uid="{00000000-000C-0000-FFFF-FFFF8B040000}" r="U37" connectionId="0">
    <xmlCellPr id="1" xr6:uid="{00000000-0010-0000-8B04-000001000000}" uniqueName="P1082205">
      <xmlPr mapId="2" xpath="/PFI-IZD-POD/IPK-GFI-IZD-POD_1000379/P1082205" xmlDataType="decimal"/>
    </xmlCellPr>
  </singleXmlCell>
  <singleXmlCell id="1167" xr6:uid="{00000000-000C-0000-FFFF-FFFF8C040000}" r="V37" connectionId="0">
    <xmlCellPr id="1" xr6:uid="{00000000-0010-0000-8C04-000001000000}" uniqueName="P1082206">
      <xmlPr mapId="2" xpath="/PFI-IZD-POD/IPK-GFI-IZD-POD_1000379/P1082206" xmlDataType="decimal"/>
    </xmlCellPr>
  </singleXmlCell>
  <singleXmlCell id="1168" xr6:uid="{00000000-000C-0000-FFFF-FFFF8D040000}" r="W37" connectionId="0">
    <xmlCellPr id="1" xr6:uid="{00000000-0010-0000-8D04-000001000000}" uniqueName="P1082207">
      <xmlPr mapId="2" xpath="/PFI-IZD-POD/IPK-GFI-IZD-POD_1000379/P1082207" xmlDataType="decimal"/>
    </xmlCellPr>
  </singleXmlCell>
  <singleXmlCell id="1169" xr6:uid="{00000000-000C-0000-FFFF-FFFF8E040000}" r="X37" connectionId="0">
    <xmlCellPr id="1" xr6:uid="{00000000-0010-0000-8E04-000001000000}" uniqueName="P1082208">
      <xmlPr mapId="2" xpath="/PFI-IZD-POD/IPK-GFI-IZD-POD_1000379/P1082208" xmlDataType="decimal"/>
    </xmlCellPr>
  </singleXmlCell>
  <singleXmlCell id="1170" xr6:uid="{00000000-000C-0000-FFFF-FFFF8F040000}" r="Y37" connectionId="0">
    <xmlCellPr id="1" xr6:uid="{00000000-0010-0000-8F04-000001000000}" uniqueName="P1082209">
      <xmlPr mapId="2" xpath="/PFI-IZD-POD/IPK-GFI-IZD-POD_1000379/P1082209" xmlDataType="decimal"/>
    </xmlCellPr>
  </singleXmlCell>
  <singleXmlCell id="1171" xr6:uid="{00000000-000C-0000-FFFF-FFFF90040000}" r="H38" connectionId="0">
    <xmlCellPr id="1" xr6:uid="{00000000-0010-0000-9004-000001000000}" uniqueName="P1080024">
      <xmlPr mapId="2" xpath="/PFI-IZD-POD/IPK-GFI-IZD-POD_1000379/P1080024" xmlDataType="decimal"/>
    </xmlCellPr>
  </singleXmlCell>
  <singleXmlCell id="1172" xr6:uid="{00000000-000C-0000-FFFF-FFFF91040000}" r="I38" connectionId="0">
    <xmlCellPr id="1" xr6:uid="{00000000-0010-0000-9104-000001000000}" uniqueName="P1080025">
      <xmlPr mapId="2" xpath="/PFI-IZD-POD/IPK-GFI-IZD-POD_1000379/P1080025" xmlDataType="decimal"/>
    </xmlCellPr>
  </singleXmlCell>
  <singleXmlCell id="1173" xr6:uid="{00000000-000C-0000-FFFF-FFFF92040000}" r="J38" connectionId="0">
    <xmlCellPr id="1" xr6:uid="{00000000-0010-0000-9204-000001000000}" uniqueName="P1080026">
      <xmlPr mapId="2" xpath="/PFI-IZD-POD/IPK-GFI-IZD-POD_1000379/P1080026" xmlDataType="decimal"/>
    </xmlCellPr>
  </singleXmlCell>
  <singleXmlCell id="1174" xr6:uid="{00000000-000C-0000-FFFF-FFFF93040000}" r="K38" connectionId="0">
    <xmlCellPr id="1" xr6:uid="{00000000-0010-0000-9304-000001000000}" uniqueName="P1080027">
      <xmlPr mapId="2" xpath="/PFI-IZD-POD/IPK-GFI-IZD-POD_1000379/P1080027" xmlDataType="decimal"/>
    </xmlCellPr>
  </singleXmlCell>
  <singleXmlCell id="1175" xr6:uid="{00000000-000C-0000-FFFF-FFFF94040000}" r="L38" connectionId="0">
    <xmlCellPr id="1" xr6:uid="{00000000-0010-0000-9404-000001000000}" uniqueName="P1080028">
      <xmlPr mapId="2" xpath="/PFI-IZD-POD/IPK-GFI-IZD-POD_1000379/P1080028" xmlDataType="decimal"/>
    </xmlCellPr>
  </singleXmlCell>
  <singleXmlCell id="1176" xr6:uid="{00000000-000C-0000-FFFF-FFFF95040000}" r="M38" connectionId="0">
    <xmlCellPr id="1" xr6:uid="{00000000-0010-0000-9504-000001000000}" uniqueName="P1080029">
      <xmlPr mapId="2" xpath="/PFI-IZD-POD/IPK-GFI-IZD-POD_1000379/P1080029" xmlDataType="decimal"/>
    </xmlCellPr>
  </singleXmlCell>
  <singleXmlCell id="1177" xr6:uid="{00000000-000C-0000-FFFF-FFFF96040000}" r="N38" connectionId="0">
    <xmlCellPr id="1" xr6:uid="{00000000-0010-0000-9604-000001000000}" uniqueName="P1080030">
      <xmlPr mapId="2" xpath="/PFI-IZD-POD/IPK-GFI-IZD-POD_1000379/P1080030" xmlDataType="decimal"/>
    </xmlCellPr>
  </singleXmlCell>
  <singleXmlCell id="1178" xr6:uid="{00000000-000C-0000-FFFF-FFFF97040000}" r="O38" connectionId="0">
    <xmlCellPr id="1" xr6:uid="{00000000-0010-0000-9704-000001000000}" uniqueName="P1080031">
      <xmlPr mapId="2" xpath="/PFI-IZD-POD/IPK-GFI-IZD-POD_1000379/P1080031" xmlDataType="decimal"/>
    </xmlCellPr>
  </singleXmlCell>
  <singleXmlCell id="1179" xr6:uid="{00000000-000C-0000-FFFF-FFFF98040000}" r="P38" connectionId="0">
    <xmlCellPr id="1" xr6:uid="{00000000-0010-0000-9804-000001000000}" uniqueName="P1082210">
      <xmlPr mapId="2" xpath="/PFI-IZD-POD/IPK-GFI-IZD-POD_1000379/P1082210" xmlDataType="decimal"/>
    </xmlCellPr>
  </singleXmlCell>
  <singleXmlCell id="1180" xr6:uid="{00000000-000C-0000-FFFF-FFFF99040000}" r="Q38" connectionId="0">
    <xmlCellPr id="1" xr6:uid="{00000000-0010-0000-9904-000001000000}" uniqueName="P1082211">
      <xmlPr mapId="2" xpath="/PFI-IZD-POD/IPK-GFI-IZD-POD_1000379/P1082211" xmlDataType="decimal"/>
    </xmlCellPr>
  </singleXmlCell>
  <singleXmlCell id="1181" xr6:uid="{00000000-000C-0000-FFFF-FFFF9A040000}" r="R38" connectionId="0">
    <xmlCellPr id="1" xr6:uid="{00000000-0010-0000-9A04-000001000000}" uniqueName="P1082212">
      <xmlPr mapId="2" xpath="/PFI-IZD-POD/IPK-GFI-IZD-POD_1000379/P1082212" xmlDataType="decimal"/>
    </xmlCellPr>
  </singleXmlCell>
  <singleXmlCell id="1182" xr6:uid="{00000000-000C-0000-FFFF-FFFF9B040000}" r="S38" connectionId="0">
    <xmlCellPr id="1" xr6:uid="{00000000-0010-0000-9B04-000001000000}" uniqueName="P1123060">
      <xmlPr mapId="2" xpath="/PFI-IZD-POD/IPK-GFI-IZD-POD_1000379/P1123060" xmlDataType="decimal"/>
    </xmlCellPr>
  </singleXmlCell>
  <singleXmlCell id="1183" xr6:uid="{00000000-000C-0000-FFFF-FFFF9C040000}" r="T38" connectionId="0">
    <xmlCellPr id="1" xr6:uid="{00000000-0010-0000-9C04-000001000000}" uniqueName="P1123061">
      <xmlPr mapId="2" xpath="/PFI-IZD-POD/IPK-GFI-IZD-POD_1000379/P1123061" xmlDataType="decimal"/>
    </xmlCellPr>
  </singleXmlCell>
  <singleXmlCell id="1184" xr6:uid="{00000000-000C-0000-FFFF-FFFF9D040000}" r="U38" connectionId="0">
    <xmlCellPr id="1" xr6:uid="{00000000-0010-0000-9D04-000001000000}" uniqueName="P1082213">
      <xmlPr mapId="2" xpath="/PFI-IZD-POD/IPK-GFI-IZD-POD_1000379/P1082213" xmlDataType="decimal"/>
    </xmlCellPr>
  </singleXmlCell>
  <singleXmlCell id="1185" xr6:uid="{00000000-000C-0000-FFFF-FFFF9E040000}" r="V38" connectionId="0">
    <xmlCellPr id="1" xr6:uid="{00000000-0010-0000-9E04-000001000000}" uniqueName="P1082214">
      <xmlPr mapId="2" xpath="/PFI-IZD-POD/IPK-GFI-IZD-POD_1000379/P1082214" xmlDataType="decimal"/>
    </xmlCellPr>
  </singleXmlCell>
  <singleXmlCell id="1186" xr6:uid="{00000000-000C-0000-FFFF-FFFF9F040000}" r="W38" connectionId="0">
    <xmlCellPr id="1" xr6:uid="{00000000-0010-0000-9F04-000001000000}" uniqueName="P1082215">
      <xmlPr mapId="2" xpath="/PFI-IZD-POD/IPK-GFI-IZD-POD_1000379/P1082215" xmlDataType="decimal"/>
    </xmlCellPr>
  </singleXmlCell>
  <singleXmlCell id="1187" xr6:uid="{00000000-000C-0000-FFFF-FFFFA0040000}" r="X38" connectionId="0">
    <xmlCellPr id="1" xr6:uid="{00000000-0010-0000-A004-000001000000}" uniqueName="P1082216">
      <xmlPr mapId="2" xpath="/PFI-IZD-POD/IPK-GFI-IZD-POD_1000379/P1082216" xmlDataType="decimal"/>
    </xmlCellPr>
  </singleXmlCell>
  <singleXmlCell id="1188" xr6:uid="{00000000-000C-0000-FFFF-FFFFA1040000}" r="Y38" connectionId="0">
    <xmlCellPr id="1" xr6:uid="{00000000-0010-0000-A104-000001000000}" uniqueName="P1082217">
      <xmlPr mapId="2" xpath="/PFI-IZD-POD/IPK-GFI-IZD-POD_1000379/P1082217" xmlDataType="decimal"/>
    </xmlCellPr>
  </singleXmlCell>
  <singleXmlCell id="1189" xr6:uid="{00000000-000C-0000-FFFF-FFFFA2040000}" r="H39" connectionId="0">
    <xmlCellPr id="1" xr6:uid="{00000000-0010-0000-A204-000001000000}" uniqueName="P1080032">
      <xmlPr mapId="2" xpath="/PFI-IZD-POD/IPK-GFI-IZD-POD_1000379/P1080032" xmlDataType="decimal"/>
    </xmlCellPr>
  </singleXmlCell>
  <singleXmlCell id="1190" xr6:uid="{00000000-000C-0000-FFFF-FFFFA3040000}" r="I39" connectionId="0">
    <xmlCellPr id="1" xr6:uid="{00000000-0010-0000-A304-000001000000}" uniqueName="P1080033">
      <xmlPr mapId="2" xpath="/PFI-IZD-POD/IPK-GFI-IZD-POD_1000379/P1080033" xmlDataType="decimal"/>
    </xmlCellPr>
  </singleXmlCell>
  <singleXmlCell id="1191" xr6:uid="{00000000-000C-0000-FFFF-FFFFA4040000}" r="J39" connectionId="0">
    <xmlCellPr id="1" xr6:uid="{00000000-0010-0000-A404-000001000000}" uniqueName="P1080034">
      <xmlPr mapId="2" xpath="/PFI-IZD-POD/IPK-GFI-IZD-POD_1000379/P1080034" xmlDataType="decimal"/>
    </xmlCellPr>
  </singleXmlCell>
  <singleXmlCell id="1192" xr6:uid="{00000000-000C-0000-FFFF-FFFFA5040000}" r="K39" connectionId="0">
    <xmlCellPr id="1" xr6:uid="{00000000-0010-0000-A504-000001000000}" uniqueName="P1080035">
      <xmlPr mapId="2" xpath="/PFI-IZD-POD/IPK-GFI-IZD-POD_1000379/P1080035" xmlDataType="decimal"/>
    </xmlCellPr>
  </singleXmlCell>
  <singleXmlCell id="1193" xr6:uid="{00000000-000C-0000-FFFF-FFFFA6040000}" r="L39" connectionId="0">
    <xmlCellPr id="1" xr6:uid="{00000000-0010-0000-A604-000001000000}" uniqueName="P1080036">
      <xmlPr mapId="2" xpath="/PFI-IZD-POD/IPK-GFI-IZD-POD_1000379/P1080036" xmlDataType="decimal"/>
    </xmlCellPr>
  </singleXmlCell>
  <singleXmlCell id="1194" xr6:uid="{00000000-000C-0000-FFFF-FFFFA7040000}" r="M39" connectionId="0">
    <xmlCellPr id="1" xr6:uid="{00000000-0010-0000-A704-000001000000}" uniqueName="P1080037">
      <xmlPr mapId="2" xpath="/PFI-IZD-POD/IPK-GFI-IZD-POD_1000379/P1080037" xmlDataType="decimal"/>
    </xmlCellPr>
  </singleXmlCell>
  <singleXmlCell id="1195" xr6:uid="{00000000-000C-0000-FFFF-FFFFA8040000}" r="N39" connectionId="0">
    <xmlCellPr id="1" xr6:uid="{00000000-0010-0000-A804-000001000000}" uniqueName="P1080038">
      <xmlPr mapId="2" xpath="/PFI-IZD-POD/IPK-GFI-IZD-POD_1000379/P1080038" xmlDataType="decimal"/>
    </xmlCellPr>
  </singleXmlCell>
  <singleXmlCell id="1196" xr6:uid="{00000000-000C-0000-FFFF-FFFFA9040000}" r="O39" connectionId="0">
    <xmlCellPr id="1" xr6:uid="{00000000-0010-0000-A904-000001000000}" uniqueName="P1080039">
      <xmlPr mapId="2" xpath="/PFI-IZD-POD/IPK-GFI-IZD-POD_1000379/P1080039" xmlDataType="decimal"/>
    </xmlCellPr>
  </singleXmlCell>
  <singleXmlCell id="1197" xr6:uid="{00000000-000C-0000-FFFF-FFFFAA040000}" r="P39" connectionId="0">
    <xmlCellPr id="1" xr6:uid="{00000000-0010-0000-AA04-000001000000}" uniqueName="P1082220">
      <xmlPr mapId="2" xpath="/PFI-IZD-POD/IPK-GFI-IZD-POD_1000379/P1082220" xmlDataType="decimal"/>
    </xmlCellPr>
  </singleXmlCell>
  <singleXmlCell id="1198" xr6:uid="{00000000-000C-0000-FFFF-FFFFAB040000}" r="Q39" connectionId="0">
    <xmlCellPr id="1" xr6:uid="{00000000-0010-0000-AB04-000001000000}" uniqueName="P1082222">
      <xmlPr mapId="2" xpath="/PFI-IZD-POD/IPK-GFI-IZD-POD_1000379/P1082222" xmlDataType="decimal"/>
    </xmlCellPr>
  </singleXmlCell>
  <singleXmlCell id="1199" xr6:uid="{00000000-000C-0000-FFFF-FFFFAC040000}" r="R39" connectionId="0">
    <xmlCellPr id="1" xr6:uid="{00000000-0010-0000-AC04-000001000000}" uniqueName="P1082224">
      <xmlPr mapId="2" xpath="/PFI-IZD-POD/IPK-GFI-IZD-POD_1000379/P1082224" xmlDataType="decimal"/>
    </xmlCellPr>
  </singleXmlCell>
  <singleXmlCell id="1200" xr6:uid="{00000000-000C-0000-FFFF-FFFFAD040000}" r="S39" connectionId="0">
    <xmlCellPr id="1" xr6:uid="{00000000-0010-0000-AD04-000001000000}" uniqueName="P1123062">
      <xmlPr mapId="2" xpath="/PFI-IZD-POD/IPK-GFI-IZD-POD_1000379/P1123062" xmlDataType="decimal"/>
    </xmlCellPr>
  </singleXmlCell>
  <singleXmlCell id="1201" xr6:uid="{00000000-000C-0000-FFFF-FFFFAE040000}" r="T39" connectionId="0">
    <xmlCellPr id="1" xr6:uid="{00000000-0010-0000-AE04-000001000000}" uniqueName="P1123063">
      <xmlPr mapId="2" xpath="/PFI-IZD-POD/IPK-GFI-IZD-POD_1000379/P1123063" xmlDataType="decimal"/>
    </xmlCellPr>
  </singleXmlCell>
  <singleXmlCell id="1202" xr6:uid="{00000000-000C-0000-FFFF-FFFFAF040000}" r="U39" connectionId="0">
    <xmlCellPr id="1" xr6:uid="{00000000-0010-0000-AF04-000001000000}" uniqueName="P1082225">
      <xmlPr mapId="2" xpath="/PFI-IZD-POD/IPK-GFI-IZD-POD_1000379/P1082225" xmlDataType="decimal"/>
    </xmlCellPr>
  </singleXmlCell>
  <singleXmlCell id="1203" xr6:uid="{00000000-000C-0000-FFFF-FFFFB0040000}" r="V39" connectionId="0">
    <xmlCellPr id="1" xr6:uid="{00000000-0010-0000-B004-000001000000}" uniqueName="P1082227">
      <xmlPr mapId="2" xpath="/PFI-IZD-POD/IPK-GFI-IZD-POD_1000379/P1082227" xmlDataType="decimal"/>
    </xmlCellPr>
  </singleXmlCell>
  <singleXmlCell id="1204" xr6:uid="{00000000-000C-0000-FFFF-FFFFB1040000}" r="W39" connectionId="0">
    <xmlCellPr id="1" xr6:uid="{00000000-0010-0000-B104-000001000000}" uniqueName="P1082229">
      <xmlPr mapId="2" xpath="/PFI-IZD-POD/IPK-GFI-IZD-POD_1000379/P1082229" xmlDataType="decimal"/>
    </xmlCellPr>
  </singleXmlCell>
  <singleXmlCell id="1205" xr6:uid="{00000000-000C-0000-FFFF-FFFFB2040000}" r="X39" connectionId="0">
    <xmlCellPr id="1" xr6:uid="{00000000-0010-0000-B204-000001000000}" uniqueName="P1082232">
      <xmlPr mapId="2" xpath="/PFI-IZD-POD/IPK-GFI-IZD-POD_1000379/P1082232" xmlDataType="decimal"/>
    </xmlCellPr>
  </singleXmlCell>
  <singleXmlCell id="1206" xr6:uid="{00000000-000C-0000-FFFF-FFFFB3040000}" r="Y39" connectionId="0">
    <xmlCellPr id="1" xr6:uid="{00000000-0010-0000-B304-000001000000}" uniqueName="P1082234">
      <xmlPr mapId="2" xpath="/PFI-IZD-POD/IPK-GFI-IZD-POD_1000379/P1082234" xmlDataType="decimal"/>
    </xmlCellPr>
  </singleXmlCell>
  <singleXmlCell id="1207" xr6:uid="{00000000-000C-0000-FFFF-FFFFB4040000}" r="H40" connectionId="0">
    <xmlCellPr id="1" xr6:uid="{00000000-0010-0000-B404-000001000000}" uniqueName="P1080040">
      <xmlPr mapId="2" xpath="/PFI-IZD-POD/IPK-GFI-IZD-POD_1000379/P1080040" xmlDataType="decimal"/>
    </xmlCellPr>
  </singleXmlCell>
  <singleXmlCell id="1208" xr6:uid="{00000000-000C-0000-FFFF-FFFFB5040000}" r="I40" connectionId="0">
    <xmlCellPr id="1" xr6:uid="{00000000-0010-0000-B504-000001000000}" uniqueName="P1080041">
      <xmlPr mapId="2" xpath="/PFI-IZD-POD/IPK-GFI-IZD-POD_1000379/P1080041" xmlDataType="decimal"/>
    </xmlCellPr>
  </singleXmlCell>
  <singleXmlCell id="1209" xr6:uid="{00000000-000C-0000-FFFF-FFFFB6040000}" r="J40" connectionId="0">
    <xmlCellPr id="1" xr6:uid="{00000000-0010-0000-B604-000001000000}" uniqueName="P1080042">
      <xmlPr mapId="2" xpath="/PFI-IZD-POD/IPK-GFI-IZD-POD_1000379/P1080042" xmlDataType="decimal"/>
    </xmlCellPr>
  </singleXmlCell>
  <singleXmlCell id="1210" xr6:uid="{00000000-000C-0000-FFFF-FFFFB7040000}" r="K40" connectionId="0">
    <xmlCellPr id="1" xr6:uid="{00000000-0010-0000-B704-000001000000}" uniqueName="P1080043">
      <xmlPr mapId="2" xpath="/PFI-IZD-POD/IPK-GFI-IZD-POD_1000379/P1080043" xmlDataType="decimal"/>
    </xmlCellPr>
  </singleXmlCell>
  <singleXmlCell id="1211" xr6:uid="{00000000-000C-0000-FFFF-FFFFB8040000}" r="L40" connectionId="0">
    <xmlCellPr id="1" xr6:uid="{00000000-0010-0000-B804-000001000000}" uniqueName="P1080044">
      <xmlPr mapId="2" xpath="/PFI-IZD-POD/IPK-GFI-IZD-POD_1000379/P1080044" xmlDataType="decimal"/>
    </xmlCellPr>
  </singleXmlCell>
  <singleXmlCell id="1212" xr6:uid="{00000000-000C-0000-FFFF-FFFFB9040000}" r="M40" connectionId="0">
    <xmlCellPr id="1" xr6:uid="{00000000-0010-0000-B904-000001000000}" uniqueName="P1080045">
      <xmlPr mapId="2" xpath="/PFI-IZD-POD/IPK-GFI-IZD-POD_1000379/P1080045" xmlDataType="decimal"/>
    </xmlCellPr>
  </singleXmlCell>
  <singleXmlCell id="1213" xr6:uid="{00000000-000C-0000-FFFF-FFFFBA040000}" r="N40" connectionId="0">
    <xmlCellPr id="1" xr6:uid="{00000000-0010-0000-BA04-000001000000}" uniqueName="P1080046">
      <xmlPr mapId="2" xpath="/PFI-IZD-POD/IPK-GFI-IZD-POD_1000379/P1080046" xmlDataType="decimal"/>
    </xmlCellPr>
  </singleXmlCell>
  <singleXmlCell id="1214" xr6:uid="{00000000-000C-0000-FFFF-FFFFBB040000}" r="O40" connectionId="0">
    <xmlCellPr id="1" xr6:uid="{00000000-0010-0000-BB04-000001000000}" uniqueName="P1080047">
      <xmlPr mapId="2" xpath="/PFI-IZD-POD/IPK-GFI-IZD-POD_1000379/P1080047" xmlDataType="decimal"/>
    </xmlCellPr>
  </singleXmlCell>
  <singleXmlCell id="1215" xr6:uid="{00000000-000C-0000-FFFF-FFFFBC040000}" r="P40" connectionId="0">
    <xmlCellPr id="1" xr6:uid="{00000000-0010-0000-BC04-000001000000}" uniqueName="P1082236">
      <xmlPr mapId="2" xpath="/PFI-IZD-POD/IPK-GFI-IZD-POD_1000379/P1082236" xmlDataType="decimal"/>
    </xmlCellPr>
  </singleXmlCell>
  <singleXmlCell id="1216" xr6:uid="{00000000-000C-0000-FFFF-FFFFBD040000}" r="Q40" connectionId="0">
    <xmlCellPr id="1" xr6:uid="{00000000-0010-0000-BD04-000001000000}" uniqueName="P1082248">
      <xmlPr mapId="2" xpath="/PFI-IZD-POD/IPK-GFI-IZD-POD_1000379/P1082248" xmlDataType="decimal"/>
    </xmlCellPr>
  </singleXmlCell>
  <singleXmlCell id="1217" xr6:uid="{00000000-000C-0000-FFFF-FFFFBE040000}" r="R40" connectionId="0">
    <xmlCellPr id="1" xr6:uid="{00000000-0010-0000-BE04-000001000000}" uniqueName="P1082250">
      <xmlPr mapId="2" xpath="/PFI-IZD-POD/IPK-GFI-IZD-POD_1000379/P1082250" xmlDataType="decimal"/>
    </xmlCellPr>
  </singleXmlCell>
  <singleXmlCell id="1218" xr6:uid="{00000000-000C-0000-FFFF-FFFFBF040000}" r="S40" connectionId="0">
    <xmlCellPr id="1" xr6:uid="{00000000-0010-0000-BF04-000001000000}" uniqueName="P1123064">
      <xmlPr mapId="2" xpath="/PFI-IZD-POD/IPK-GFI-IZD-POD_1000379/P1123064" xmlDataType="decimal"/>
    </xmlCellPr>
  </singleXmlCell>
  <singleXmlCell id="1219" xr6:uid="{00000000-000C-0000-FFFF-FFFFC0040000}" r="T40" connectionId="0">
    <xmlCellPr id="1" xr6:uid="{00000000-0010-0000-C004-000001000000}" uniqueName="P1123065">
      <xmlPr mapId="2" xpath="/PFI-IZD-POD/IPK-GFI-IZD-POD_1000379/P1123065" xmlDataType="decimal"/>
    </xmlCellPr>
  </singleXmlCell>
  <singleXmlCell id="1220" xr6:uid="{00000000-000C-0000-FFFF-FFFFC1040000}" r="U40" connectionId="0">
    <xmlCellPr id="1" xr6:uid="{00000000-0010-0000-C104-000001000000}" uniqueName="P1082252">
      <xmlPr mapId="2" xpath="/PFI-IZD-POD/IPK-GFI-IZD-POD_1000379/P1082252" xmlDataType="decimal"/>
    </xmlCellPr>
  </singleXmlCell>
  <singleXmlCell id="1221" xr6:uid="{00000000-000C-0000-FFFF-FFFFC2040000}" r="V40" connectionId="0">
    <xmlCellPr id="1" xr6:uid="{00000000-0010-0000-C204-000001000000}" uniqueName="P1082254">
      <xmlPr mapId="2" xpath="/PFI-IZD-POD/IPK-GFI-IZD-POD_1000379/P1082254" xmlDataType="decimal"/>
    </xmlCellPr>
  </singleXmlCell>
  <singleXmlCell id="1222" xr6:uid="{00000000-000C-0000-FFFF-FFFFC3040000}" r="W40" connectionId="0">
    <xmlCellPr id="1" xr6:uid="{00000000-0010-0000-C304-000001000000}" uniqueName="P1082256">
      <xmlPr mapId="2" xpath="/PFI-IZD-POD/IPK-GFI-IZD-POD_1000379/P1082256" xmlDataType="decimal"/>
    </xmlCellPr>
  </singleXmlCell>
  <singleXmlCell id="1223" xr6:uid="{00000000-000C-0000-FFFF-FFFFC4040000}" r="X40" connectionId="0">
    <xmlCellPr id="1" xr6:uid="{00000000-0010-0000-C404-000001000000}" uniqueName="P1082257">
      <xmlPr mapId="2" xpath="/PFI-IZD-POD/IPK-GFI-IZD-POD_1000379/P1082257" xmlDataType="decimal"/>
    </xmlCellPr>
  </singleXmlCell>
  <singleXmlCell id="1224" xr6:uid="{00000000-000C-0000-FFFF-FFFFC5040000}" r="Y40" connectionId="0">
    <xmlCellPr id="1" xr6:uid="{00000000-0010-0000-C504-000001000000}" uniqueName="P1082259">
      <xmlPr mapId="2" xpath="/PFI-IZD-POD/IPK-GFI-IZD-POD_1000379/P1082259" xmlDataType="decimal"/>
    </xmlCellPr>
  </singleXmlCell>
  <singleXmlCell id="1225" xr6:uid="{00000000-000C-0000-FFFF-FFFFC6040000}" r="H41" connectionId="0">
    <xmlCellPr id="1" xr6:uid="{00000000-0010-0000-C604-000001000000}" uniqueName="P1080048">
      <xmlPr mapId="2" xpath="/PFI-IZD-POD/IPK-GFI-IZD-POD_1000379/P1080048" xmlDataType="decimal"/>
    </xmlCellPr>
  </singleXmlCell>
  <singleXmlCell id="1226" xr6:uid="{00000000-000C-0000-FFFF-FFFFC7040000}" r="I41" connectionId="0">
    <xmlCellPr id="1" xr6:uid="{00000000-0010-0000-C704-000001000000}" uniqueName="P1080049">
      <xmlPr mapId="2" xpath="/PFI-IZD-POD/IPK-GFI-IZD-POD_1000379/P1080049" xmlDataType="decimal"/>
    </xmlCellPr>
  </singleXmlCell>
  <singleXmlCell id="1227" xr6:uid="{00000000-000C-0000-FFFF-FFFFC8040000}" r="J41" connectionId="0">
    <xmlCellPr id="1" xr6:uid="{00000000-0010-0000-C804-000001000000}" uniqueName="P1080050">
      <xmlPr mapId="2" xpath="/PFI-IZD-POD/IPK-GFI-IZD-POD_1000379/P1080050" xmlDataType="decimal"/>
    </xmlCellPr>
  </singleXmlCell>
  <singleXmlCell id="1228" xr6:uid="{00000000-000C-0000-FFFF-FFFFC9040000}" r="K41" connectionId="0">
    <xmlCellPr id="1" xr6:uid="{00000000-0010-0000-C904-000001000000}" uniqueName="P1080051">
      <xmlPr mapId="2" xpath="/PFI-IZD-POD/IPK-GFI-IZD-POD_1000379/P1080051" xmlDataType="decimal"/>
    </xmlCellPr>
  </singleXmlCell>
  <singleXmlCell id="1229" xr6:uid="{00000000-000C-0000-FFFF-FFFFCA040000}" r="L41" connectionId="0">
    <xmlCellPr id="1" xr6:uid="{00000000-0010-0000-CA04-000001000000}" uniqueName="P1080052">
      <xmlPr mapId="2" xpath="/PFI-IZD-POD/IPK-GFI-IZD-POD_1000379/P1080052" xmlDataType="decimal"/>
    </xmlCellPr>
  </singleXmlCell>
  <singleXmlCell id="1230" xr6:uid="{00000000-000C-0000-FFFF-FFFFCB040000}" r="M41" connectionId="0">
    <xmlCellPr id="1" xr6:uid="{00000000-0010-0000-CB04-000001000000}" uniqueName="P1080053">
      <xmlPr mapId="2" xpath="/PFI-IZD-POD/IPK-GFI-IZD-POD_1000379/P1080053" xmlDataType="decimal"/>
    </xmlCellPr>
  </singleXmlCell>
  <singleXmlCell id="1231" xr6:uid="{00000000-000C-0000-FFFF-FFFFCC040000}" r="N41" connectionId="0">
    <xmlCellPr id="1" xr6:uid="{00000000-0010-0000-CC04-000001000000}" uniqueName="P1080054">
      <xmlPr mapId="2" xpath="/PFI-IZD-POD/IPK-GFI-IZD-POD_1000379/P1080054" xmlDataType="decimal"/>
    </xmlCellPr>
  </singleXmlCell>
  <singleXmlCell id="1232" xr6:uid="{00000000-000C-0000-FFFF-FFFFCD040000}" r="O41" connectionId="0">
    <xmlCellPr id="1" xr6:uid="{00000000-0010-0000-CD04-000001000000}" uniqueName="P1080055">
      <xmlPr mapId="2" xpath="/PFI-IZD-POD/IPK-GFI-IZD-POD_1000379/P1080055" xmlDataType="decimal"/>
    </xmlCellPr>
  </singleXmlCell>
  <singleXmlCell id="1233" xr6:uid="{00000000-000C-0000-FFFF-FFFFCE040000}" r="P41" connectionId="0">
    <xmlCellPr id="1" xr6:uid="{00000000-0010-0000-CE04-000001000000}" uniqueName="P1082260">
      <xmlPr mapId="2" xpath="/PFI-IZD-POD/IPK-GFI-IZD-POD_1000379/P1082260" xmlDataType="decimal"/>
    </xmlCellPr>
  </singleXmlCell>
  <singleXmlCell id="1234" xr6:uid="{00000000-000C-0000-FFFF-FFFFCF040000}" r="Q41" connectionId="0">
    <xmlCellPr id="1" xr6:uid="{00000000-0010-0000-CF04-000001000000}" uniqueName="P1082237">
      <xmlPr mapId="2" xpath="/PFI-IZD-POD/IPK-GFI-IZD-POD_1000379/P1082237" xmlDataType="decimal"/>
    </xmlCellPr>
  </singleXmlCell>
  <singleXmlCell id="1235" xr6:uid="{00000000-000C-0000-FFFF-FFFFD0040000}" r="R41" connectionId="0">
    <xmlCellPr id="1" xr6:uid="{00000000-0010-0000-D004-000001000000}" uniqueName="P1082261">
      <xmlPr mapId="2" xpath="/PFI-IZD-POD/IPK-GFI-IZD-POD_1000379/P1082261" xmlDataType="decimal"/>
    </xmlCellPr>
  </singleXmlCell>
  <singleXmlCell id="1236" xr6:uid="{00000000-000C-0000-FFFF-FFFFD1040000}" r="S41" connectionId="0">
    <xmlCellPr id="1" xr6:uid="{00000000-0010-0000-D104-000001000000}" uniqueName="P1123066">
      <xmlPr mapId="2" xpath="/PFI-IZD-POD/IPK-GFI-IZD-POD_1000379/P1123066" xmlDataType="decimal"/>
    </xmlCellPr>
  </singleXmlCell>
  <singleXmlCell id="1237" xr6:uid="{00000000-000C-0000-FFFF-FFFFD2040000}" r="T41" connectionId="0">
    <xmlCellPr id="1" xr6:uid="{00000000-0010-0000-D204-000001000000}" uniqueName="P1123067">
      <xmlPr mapId="2" xpath="/PFI-IZD-POD/IPK-GFI-IZD-POD_1000379/P1123067" xmlDataType="decimal"/>
    </xmlCellPr>
  </singleXmlCell>
  <singleXmlCell id="1238" xr6:uid="{00000000-000C-0000-FFFF-FFFFD3040000}" r="U41" connectionId="0">
    <xmlCellPr id="1" xr6:uid="{00000000-0010-0000-D304-000001000000}" uniqueName="P1082262">
      <xmlPr mapId="2" xpath="/PFI-IZD-POD/IPK-GFI-IZD-POD_1000379/P1082262" xmlDataType="decimal"/>
    </xmlCellPr>
  </singleXmlCell>
  <singleXmlCell id="1239" xr6:uid="{00000000-000C-0000-FFFF-FFFFD4040000}" r="V41" connectionId="0">
    <xmlCellPr id="1" xr6:uid="{00000000-0010-0000-D404-000001000000}" uniqueName="P1082264">
      <xmlPr mapId="2" xpath="/PFI-IZD-POD/IPK-GFI-IZD-POD_1000379/P1082264" xmlDataType="decimal"/>
    </xmlCellPr>
  </singleXmlCell>
  <singleXmlCell id="1240" xr6:uid="{00000000-000C-0000-FFFF-FFFFD5040000}" r="W41" connectionId="0">
    <xmlCellPr id="1" xr6:uid="{00000000-0010-0000-D504-000001000000}" uniqueName="P1082265">
      <xmlPr mapId="2" xpath="/PFI-IZD-POD/IPK-GFI-IZD-POD_1000379/P1082265" xmlDataType="decimal"/>
    </xmlCellPr>
  </singleXmlCell>
  <singleXmlCell id="1241" xr6:uid="{00000000-000C-0000-FFFF-FFFFD6040000}" r="X41" connectionId="0">
    <xmlCellPr id="1" xr6:uid="{00000000-0010-0000-D604-000001000000}" uniqueName="P1082266">
      <xmlPr mapId="2" xpath="/PFI-IZD-POD/IPK-GFI-IZD-POD_1000379/P1082266" xmlDataType="decimal"/>
    </xmlCellPr>
  </singleXmlCell>
  <singleXmlCell id="1242" xr6:uid="{00000000-000C-0000-FFFF-FFFFD7040000}" r="Y41" connectionId="0">
    <xmlCellPr id="1" xr6:uid="{00000000-0010-0000-D704-000001000000}" uniqueName="P1082267">
      <xmlPr mapId="2" xpath="/PFI-IZD-POD/IPK-GFI-IZD-POD_1000379/P1082267" xmlDataType="decimal"/>
    </xmlCellPr>
  </singleXmlCell>
  <singleXmlCell id="1243" xr6:uid="{00000000-000C-0000-FFFF-FFFFD8040000}" r="H42" connectionId="0">
    <xmlCellPr id="1" xr6:uid="{00000000-0010-0000-D804-000001000000}" uniqueName="P1080056">
      <xmlPr mapId="2" xpath="/PFI-IZD-POD/IPK-GFI-IZD-POD_1000379/P1080056" xmlDataType="decimal"/>
    </xmlCellPr>
  </singleXmlCell>
  <singleXmlCell id="1244" xr6:uid="{00000000-000C-0000-FFFF-FFFFD9040000}" r="I42" connectionId="0">
    <xmlCellPr id="1" xr6:uid="{00000000-0010-0000-D904-000001000000}" uniqueName="P1080057">
      <xmlPr mapId="2" xpath="/PFI-IZD-POD/IPK-GFI-IZD-POD_1000379/P1080057" xmlDataType="decimal"/>
    </xmlCellPr>
  </singleXmlCell>
  <singleXmlCell id="1245" xr6:uid="{00000000-000C-0000-FFFF-FFFFDA040000}" r="J42" connectionId="0">
    <xmlCellPr id="1" xr6:uid="{00000000-0010-0000-DA04-000001000000}" uniqueName="P1080058">
      <xmlPr mapId="2" xpath="/PFI-IZD-POD/IPK-GFI-IZD-POD_1000379/P1080058" xmlDataType="decimal"/>
    </xmlCellPr>
  </singleXmlCell>
  <singleXmlCell id="1246" xr6:uid="{00000000-000C-0000-FFFF-FFFFDB040000}" r="K42" connectionId="0">
    <xmlCellPr id="1" xr6:uid="{00000000-0010-0000-DB04-000001000000}" uniqueName="P1080059">
      <xmlPr mapId="2" xpath="/PFI-IZD-POD/IPK-GFI-IZD-POD_1000379/P1080059" xmlDataType="decimal"/>
    </xmlCellPr>
  </singleXmlCell>
  <singleXmlCell id="1247" xr6:uid="{00000000-000C-0000-FFFF-FFFFDC040000}" r="L42" connectionId="0">
    <xmlCellPr id="1" xr6:uid="{00000000-0010-0000-DC04-000001000000}" uniqueName="P1080060">
      <xmlPr mapId="2" xpath="/PFI-IZD-POD/IPK-GFI-IZD-POD_1000379/P1080060" xmlDataType="decimal"/>
    </xmlCellPr>
  </singleXmlCell>
  <singleXmlCell id="1248" xr6:uid="{00000000-000C-0000-FFFF-FFFFDD040000}" r="M42" connectionId="0">
    <xmlCellPr id="1" xr6:uid="{00000000-0010-0000-DD04-000001000000}" uniqueName="P1080061">
      <xmlPr mapId="2" xpath="/PFI-IZD-POD/IPK-GFI-IZD-POD_1000379/P1080061" xmlDataType="decimal"/>
    </xmlCellPr>
  </singleXmlCell>
  <singleXmlCell id="1249" xr6:uid="{00000000-000C-0000-FFFF-FFFFDE040000}" r="N42" connectionId="0">
    <xmlCellPr id="1" xr6:uid="{00000000-0010-0000-DE04-000001000000}" uniqueName="P1080062">
      <xmlPr mapId="2" xpath="/PFI-IZD-POD/IPK-GFI-IZD-POD_1000379/P1080062" xmlDataType="decimal"/>
    </xmlCellPr>
  </singleXmlCell>
  <singleXmlCell id="1250" xr6:uid="{00000000-000C-0000-FFFF-FFFFDF040000}" r="O42" connectionId="0">
    <xmlCellPr id="1" xr6:uid="{00000000-0010-0000-DF04-000001000000}" uniqueName="P1080063">
      <xmlPr mapId="2" xpath="/PFI-IZD-POD/IPK-GFI-IZD-POD_1000379/P1080063" xmlDataType="decimal"/>
    </xmlCellPr>
  </singleXmlCell>
  <singleXmlCell id="1251" xr6:uid="{00000000-000C-0000-FFFF-FFFFE0040000}" r="P42" connectionId="0">
    <xmlCellPr id="1" xr6:uid="{00000000-0010-0000-E004-000001000000}" uniqueName="P1082269">
      <xmlPr mapId="2" xpath="/PFI-IZD-POD/IPK-GFI-IZD-POD_1000379/P1082269" xmlDataType="decimal"/>
    </xmlCellPr>
  </singleXmlCell>
  <singleXmlCell id="1252" xr6:uid="{00000000-000C-0000-FFFF-FFFFE1040000}" r="Q42" connectionId="0">
    <xmlCellPr id="1" xr6:uid="{00000000-0010-0000-E104-000001000000}" uniqueName="P1082270">
      <xmlPr mapId="2" xpath="/PFI-IZD-POD/IPK-GFI-IZD-POD_1000379/P1082270" xmlDataType="decimal"/>
    </xmlCellPr>
  </singleXmlCell>
  <singleXmlCell id="1253" xr6:uid="{00000000-000C-0000-FFFF-FFFFE2040000}" r="R42" connectionId="0">
    <xmlCellPr id="1" xr6:uid="{00000000-0010-0000-E204-000001000000}" uniqueName="P1082239">
      <xmlPr mapId="2" xpath="/PFI-IZD-POD/IPK-GFI-IZD-POD_1000379/P1082239" xmlDataType="decimal"/>
    </xmlCellPr>
  </singleXmlCell>
  <singleXmlCell id="1254" xr6:uid="{00000000-000C-0000-FFFF-FFFFE3040000}" r="S42" connectionId="0">
    <xmlCellPr id="1" xr6:uid="{00000000-0010-0000-E304-000001000000}" uniqueName="P1123068">
      <xmlPr mapId="2" xpath="/PFI-IZD-POD/IPK-GFI-IZD-POD_1000379/P1123068" xmlDataType="decimal"/>
    </xmlCellPr>
  </singleXmlCell>
  <singleXmlCell id="1255" xr6:uid="{00000000-000C-0000-FFFF-FFFFE4040000}" r="T42" connectionId="0">
    <xmlCellPr id="1" xr6:uid="{00000000-0010-0000-E404-000001000000}" uniqueName="P1123069">
      <xmlPr mapId="2" xpath="/PFI-IZD-POD/IPK-GFI-IZD-POD_1000379/P1123069" xmlDataType="decimal"/>
    </xmlCellPr>
  </singleXmlCell>
  <singleXmlCell id="1256" xr6:uid="{00000000-000C-0000-FFFF-FFFFE5040000}" r="U42" connectionId="0">
    <xmlCellPr id="1" xr6:uid="{00000000-0010-0000-E504-000001000000}" uniqueName="P1082272">
      <xmlPr mapId="2" xpath="/PFI-IZD-POD/IPK-GFI-IZD-POD_1000379/P1082272" xmlDataType="decimal"/>
    </xmlCellPr>
  </singleXmlCell>
  <singleXmlCell id="1257" xr6:uid="{00000000-000C-0000-FFFF-FFFFE6040000}" r="V42" connectionId="0">
    <xmlCellPr id="1" xr6:uid="{00000000-0010-0000-E604-000001000000}" uniqueName="P1082273">
      <xmlPr mapId="2" xpath="/PFI-IZD-POD/IPK-GFI-IZD-POD_1000379/P1082273" xmlDataType="decimal"/>
    </xmlCellPr>
  </singleXmlCell>
  <singleXmlCell id="1258" xr6:uid="{00000000-000C-0000-FFFF-FFFFE7040000}" r="W42" connectionId="0">
    <xmlCellPr id="1" xr6:uid="{00000000-0010-0000-E704-000001000000}" uniqueName="P1082275">
      <xmlPr mapId="2" xpath="/PFI-IZD-POD/IPK-GFI-IZD-POD_1000379/P1082275" xmlDataType="decimal"/>
    </xmlCellPr>
  </singleXmlCell>
  <singleXmlCell id="1259" xr6:uid="{00000000-000C-0000-FFFF-FFFFE8040000}" r="X42" connectionId="0">
    <xmlCellPr id="1" xr6:uid="{00000000-0010-0000-E804-000001000000}" uniqueName="P1082276">
      <xmlPr mapId="2" xpath="/PFI-IZD-POD/IPK-GFI-IZD-POD_1000379/P1082276" xmlDataType="decimal"/>
    </xmlCellPr>
  </singleXmlCell>
  <singleXmlCell id="1260" xr6:uid="{00000000-000C-0000-FFFF-FFFFE9040000}" r="Y42" connectionId="0">
    <xmlCellPr id="1" xr6:uid="{00000000-0010-0000-E904-000001000000}" uniqueName="P1082277">
      <xmlPr mapId="2" xpath="/PFI-IZD-POD/IPK-GFI-IZD-POD_1000379/P1082277" xmlDataType="decimal"/>
    </xmlCellPr>
  </singleXmlCell>
  <singleXmlCell id="1261" xr6:uid="{00000000-000C-0000-FFFF-FFFFEA040000}" r="H43" connectionId="0">
    <xmlCellPr id="1" xr6:uid="{00000000-0010-0000-EA04-000001000000}" uniqueName="P1080064">
      <xmlPr mapId="2" xpath="/PFI-IZD-POD/IPK-GFI-IZD-POD_1000379/P1080064" xmlDataType="decimal"/>
    </xmlCellPr>
  </singleXmlCell>
  <singleXmlCell id="1262" xr6:uid="{00000000-000C-0000-FFFF-FFFFEB040000}" r="I43" connectionId="0">
    <xmlCellPr id="1" xr6:uid="{00000000-0010-0000-EB04-000001000000}" uniqueName="P1080065">
      <xmlPr mapId="2" xpath="/PFI-IZD-POD/IPK-GFI-IZD-POD_1000379/P1080065" xmlDataType="decimal"/>
    </xmlCellPr>
  </singleXmlCell>
  <singleXmlCell id="1263" xr6:uid="{00000000-000C-0000-FFFF-FFFFEC040000}" r="J43" connectionId="0">
    <xmlCellPr id="1" xr6:uid="{00000000-0010-0000-EC04-000001000000}" uniqueName="P1080066">
      <xmlPr mapId="2" xpath="/PFI-IZD-POD/IPK-GFI-IZD-POD_1000379/P1080066" xmlDataType="decimal"/>
    </xmlCellPr>
  </singleXmlCell>
  <singleXmlCell id="1264" xr6:uid="{00000000-000C-0000-FFFF-FFFFED040000}" r="K43" connectionId="0">
    <xmlCellPr id="1" xr6:uid="{00000000-0010-0000-ED04-000001000000}" uniqueName="P1080067">
      <xmlPr mapId="2" xpath="/PFI-IZD-POD/IPK-GFI-IZD-POD_1000379/P1080067" xmlDataType="decimal"/>
    </xmlCellPr>
  </singleXmlCell>
  <singleXmlCell id="1265" xr6:uid="{00000000-000C-0000-FFFF-FFFFEE040000}" r="L43" connectionId="0">
    <xmlCellPr id="1" xr6:uid="{00000000-0010-0000-EE04-000001000000}" uniqueName="P1080068">
      <xmlPr mapId="2" xpath="/PFI-IZD-POD/IPK-GFI-IZD-POD_1000379/P1080068" xmlDataType="decimal"/>
    </xmlCellPr>
  </singleXmlCell>
  <singleXmlCell id="1266" xr6:uid="{00000000-000C-0000-FFFF-FFFFEF040000}" r="M43" connectionId="0">
    <xmlCellPr id="1" xr6:uid="{00000000-0010-0000-EF04-000001000000}" uniqueName="P1080069">
      <xmlPr mapId="2" xpath="/PFI-IZD-POD/IPK-GFI-IZD-POD_1000379/P1080069" xmlDataType="decimal"/>
    </xmlCellPr>
  </singleXmlCell>
  <singleXmlCell id="1267" xr6:uid="{00000000-000C-0000-FFFF-FFFFF0040000}" r="N43" connectionId="0">
    <xmlCellPr id="1" xr6:uid="{00000000-0010-0000-F004-000001000000}" uniqueName="P1080070">
      <xmlPr mapId="2" xpath="/PFI-IZD-POD/IPK-GFI-IZD-POD_1000379/P1080070" xmlDataType="decimal"/>
    </xmlCellPr>
  </singleXmlCell>
  <singleXmlCell id="1268" xr6:uid="{00000000-000C-0000-FFFF-FFFFF1040000}" r="O43" connectionId="0">
    <xmlCellPr id="1" xr6:uid="{00000000-0010-0000-F104-000001000000}" uniqueName="P1080071">
      <xmlPr mapId="2" xpath="/PFI-IZD-POD/IPK-GFI-IZD-POD_1000379/P1080071" xmlDataType="decimal"/>
    </xmlCellPr>
  </singleXmlCell>
  <singleXmlCell id="1269" xr6:uid="{00000000-000C-0000-FFFF-FFFFF2040000}" r="P43" connectionId="0">
    <xmlCellPr id="1" xr6:uid="{00000000-0010-0000-F204-000001000000}" uniqueName="P1082278">
      <xmlPr mapId="2" xpath="/PFI-IZD-POD/IPK-GFI-IZD-POD_1000379/P1082278" xmlDataType="decimal"/>
    </xmlCellPr>
  </singleXmlCell>
  <singleXmlCell id="1270" xr6:uid="{00000000-000C-0000-FFFF-FFFFF3040000}" r="Q43" connectionId="0">
    <xmlCellPr id="1" xr6:uid="{00000000-0010-0000-F304-000001000000}" uniqueName="P1082279">
      <xmlPr mapId="2" xpath="/PFI-IZD-POD/IPK-GFI-IZD-POD_1000379/P1082279" xmlDataType="decimal"/>
    </xmlCellPr>
  </singleXmlCell>
  <singleXmlCell id="1271" xr6:uid="{00000000-000C-0000-FFFF-FFFFF4040000}" r="R43" connectionId="0">
    <xmlCellPr id="1" xr6:uid="{00000000-0010-0000-F404-000001000000}" uniqueName="P1082280">
      <xmlPr mapId="2" xpath="/PFI-IZD-POD/IPK-GFI-IZD-POD_1000379/P1082280" xmlDataType="decimal"/>
    </xmlCellPr>
  </singleXmlCell>
  <singleXmlCell id="1272" xr6:uid="{00000000-000C-0000-FFFF-FFFFF5040000}" r="S43" connectionId="0">
    <xmlCellPr id="1" xr6:uid="{00000000-0010-0000-F504-000001000000}" uniqueName="P1123070">
      <xmlPr mapId="2" xpath="/PFI-IZD-POD/IPK-GFI-IZD-POD_1000379/P1123070" xmlDataType="decimal"/>
    </xmlCellPr>
  </singleXmlCell>
  <singleXmlCell id="1273" xr6:uid="{00000000-000C-0000-FFFF-FFFFF6040000}" r="T43" connectionId="0">
    <xmlCellPr id="1" xr6:uid="{00000000-0010-0000-F604-000001000000}" uniqueName="P1123071">
      <xmlPr mapId="2" xpath="/PFI-IZD-POD/IPK-GFI-IZD-POD_1000379/P1123071" xmlDataType="decimal"/>
    </xmlCellPr>
  </singleXmlCell>
  <singleXmlCell id="1274" xr6:uid="{00000000-000C-0000-FFFF-FFFFF7040000}" r="U43" connectionId="0">
    <xmlCellPr id="1" xr6:uid="{00000000-0010-0000-F704-000001000000}" uniqueName="P1082245">
      <xmlPr mapId="2" xpath="/PFI-IZD-POD/IPK-GFI-IZD-POD_1000379/P1082245" xmlDataType="decimal"/>
    </xmlCellPr>
  </singleXmlCell>
  <singleXmlCell id="1275" xr6:uid="{00000000-000C-0000-FFFF-FFFFF8040000}" r="V43" connectionId="0">
    <xmlCellPr id="1" xr6:uid="{00000000-0010-0000-F804-000001000000}" uniqueName="P1082282">
      <xmlPr mapId="2" xpath="/PFI-IZD-POD/IPK-GFI-IZD-POD_1000379/P1082282" xmlDataType="decimal"/>
    </xmlCellPr>
  </singleXmlCell>
  <singleXmlCell id="1276" xr6:uid="{00000000-000C-0000-FFFF-FFFFF9040000}" r="W43" connectionId="0">
    <xmlCellPr id="1" xr6:uid="{00000000-0010-0000-F904-000001000000}" uniqueName="P1082284">
      <xmlPr mapId="2" xpath="/PFI-IZD-POD/IPK-GFI-IZD-POD_1000379/P1082284" xmlDataType="decimal"/>
    </xmlCellPr>
  </singleXmlCell>
  <singleXmlCell id="1277" xr6:uid="{00000000-000C-0000-FFFF-FFFFFA040000}" r="X43" connectionId="0">
    <xmlCellPr id="1" xr6:uid="{00000000-0010-0000-FA04-000001000000}" uniqueName="P1082285">
      <xmlPr mapId="2" xpath="/PFI-IZD-POD/IPK-GFI-IZD-POD_1000379/P1082285" xmlDataType="decimal"/>
    </xmlCellPr>
  </singleXmlCell>
  <singleXmlCell id="1278" xr6:uid="{00000000-000C-0000-FFFF-FFFFFB040000}" r="Y43" connectionId="0">
    <xmlCellPr id="1" xr6:uid="{00000000-0010-0000-FB04-000001000000}" uniqueName="P1082286">
      <xmlPr mapId="2" xpath="/PFI-IZD-POD/IPK-GFI-IZD-POD_1000379/P1082286" xmlDataType="decimal"/>
    </xmlCellPr>
  </singleXmlCell>
  <singleXmlCell id="1279" xr6:uid="{00000000-000C-0000-FFFF-FFFFFC040000}" r="H44" connectionId="0">
    <xmlCellPr id="1" xr6:uid="{00000000-0010-0000-FC04-000001000000}" uniqueName="P1080072">
      <xmlPr mapId="2" xpath="/PFI-IZD-POD/IPK-GFI-IZD-POD_1000379/P1080072" xmlDataType="decimal"/>
    </xmlCellPr>
  </singleXmlCell>
  <singleXmlCell id="1280" xr6:uid="{00000000-000C-0000-FFFF-FFFFFD040000}" r="I44" connectionId="0">
    <xmlCellPr id="1" xr6:uid="{00000000-0010-0000-FD04-000001000000}" uniqueName="P1080073">
      <xmlPr mapId="2" xpath="/PFI-IZD-POD/IPK-GFI-IZD-POD_1000379/P1080073" xmlDataType="decimal"/>
    </xmlCellPr>
  </singleXmlCell>
  <singleXmlCell id="1281" xr6:uid="{00000000-000C-0000-FFFF-FFFFFE040000}" r="J44" connectionId="0">
    <xmlCellPr id="1" xr6:uid="{00000000-0010-0000-FE04-000001000000}" uniqueName="P1080074">
      <xmlPr mapId="2" xpath="/PFI-IZD-POD/IPK-GFI-IZD-POD_1000379/P1080074" xmlDataType="decimal"/>
    </xmlCellPr>
  </singleXmlCell>
  <singleXmlCell id="1282" xr6:uid="{00000000-000C-0000-FFFF-FFFFFF040000}" r="K44" connectionId="0">
    <xmlCellPr id="1" xr6:uid="{00000000-0010-0000-FF04-000001000000}" uniqueName="P1080075">
      <xmlPr mapId="2" xpath="/PFI-IZD-POD/IPK-GFI-IZD-POD_1000379/P1080075" xmlDataType="decimal"/>
    </xmlCellPr>
  </singleXmlCell>
  <singleXmlCell id="1283" xr6:uid="{00000000-000C-0000-FFFF-FFFF00050000}" r="L44" connectionId="0">
    <xmlCellPr id="1" xr6:uid="{00000000-0010-0000-0005-000001000000}" uniqueName="P1080076">
      <xmlPr mapId="2" xpath="/PFI-IZD-POD/IPK-GFI-IZD-POD_1000379/P1080076" xmlDataType="decimal"/>
    </xmlCellPr>
  </singleXmlCell>
  <singleXmlCell id="1284" xr6:uid="{00000000-000C-0000-FFFF-FFFF01050000}" r="M44" connectionId="0">
    <xmlCellPr id="1" xr6:uid="{00000000-0010-0000-0105-000001000000}" uniqueName="P1080077">
      <xmlPr mapId="2" xpath="/PFI-IZD-POD/IPK-GFI-IZD-POD_1000379/P1080077" xmlDataType="decimal"/>
    </xmlCellPr>
  </singleXmlCell>
  <singleXmlCell id="1285" xr6:uid="{00000000-000C-0000-FFFF-FFFF02050000}" r="N44" connectionId="0">
    <xmlCellPr id="1" xr6:uid="{00000000-0010-0000-0205-000001000000}" uniqueName="P1080078">
      <xmlPr mapId="2" xpath="/PFI-IZD-POD/IPK-GFI-IZD-POD_1000379/P1080078" xmlDataType="decimal"/>
    </xmlCellPr>
  </singleXmlCell>
  <singleXmlCell id="1286" xr6:uid="{00000000-000C-0000-FFFF-FFFF03050000}" r="O44" connectionId="0">
    <xmlCellPr id="1" xr6:uid="{00000000-0010-0000-0305-000001000000}" uniqueName="P1080079">
      <xmlPr mapId="2" xpath="/PFI-IZD-POD/IPK-GFI-IZD-POD_1000379/P1080079" xmlDataType="decimal"/>
    </xmlCellPr>
  </singleXmlCell>
  <singleXmlCell id="1287" xr6:uid="{00000000-000C-0000-FFFF-FFFF04050000}" r="P44" connectionId="0">
    <xmlCellPr id="1" xr6:uid="{00000000-0010-0000-0405-000001000000}" uniqueName="P1082288">
      <xmlPr mapId="2" xpath="/PFI-IZD-POD/IPK-GFI-IZD-POD_1000379/P1082288" xmlDataType="decimal"/>
    </xmlCellPr>
  </singleXmlCell>
  <singleXmlCell id="1288" xr6:uid="{00000000-000C-0000-FFFF-FFFF05050000}" r="Q44" connectionId="0">
    <xmlCellPr id="1" xr6:uid="{00000000-0010-0000-0505-000001000000}" uniqueName="P1082289">
      <xmlPr mapId="2" xpath="/PFI-IZD-POD/IPK-GFI-IZD-POD_1000379/P1082289" xmlDataType="decimal"/>
    </xmlCellPr>
  </singleXmlCell>
  <singleXmlCell id="1289" xr6:uid="{00000000-000C-0000-FFFF-FFFF06050000}" r="R44" connectionId="0">
    <xmlCellPr id="1" xr6:uid="{00000000-0010-0000-0605-000001000000}" uniqueName="P1082290">
      <xmlPr mapId="2" xpath="/PFI-IZD-POD/IPK-GFI-IZD-POD_1000379/P1082290" xmlDataType="decimal"/>
    </xmlCellPr>
  </singleXmlCell>
  <singleXmlCell id="1290" xr6:uid="{00000000-000C-0000-FFFF-FFFF07050000}" r="S44" connectionId="0">
    <xmlCellPr id="1" xr6:uid="{00000000-0010-0000-0705-000001000000}" uniqueName="P1123072">
      <xmlPr mapId="2" xpath="/PFI-IZD-POD/IPK-GFI-IZD-POD_1000379/P1123072" xmlDataType="decimal"/>
    </xmlCellPr>
  </singleXmlCell>
  <singleXmlCell id="1291" xr6:uid="{00000000-000C-0000-FFFF-FFFF08050000}" r="T44" connectionId="0">
    <xmlCellPr id="1" xr6:uid="{00000000-0010-0000-0805-000001000000}" uniqueName="P1123073">
      <xmlPr mapId="2" xpath="/PFI-IZD-POD/IPK-GFI-IZD-POD_1000379/P1123073" xmlDataType="decimal"/>
    </xmlCellPr>
  </singleXmlCell>
  <singleXmlCell id="1292" xr6:uid="{00000000-000C-0000-FFFF-FFFF09050000}" r="U44" connectionId="0">
    <xmlCellPr id="1" xr6:uid="{00000000-0010-0000-0905-000001000000}" uniqueName="P1082292">
      <xmlPr mapId="2" xpath="/PFI-IZD-POD/IPK-GFI-IZD-POD_1000379/P1082292" xmlDataType="decimal"/>
    </xmlCellPr>
  </singleXmlCell>
  <singleXmlCell id="1293" xr6:uid="{00000000-000C-0000-FFFF-FFFF0A050000}" r="V44" connectionId="0">
    <xmlCellPr id="1" xr6:uid="{00000000-0010-0000-0A05-000001000000}" uniqueName="P1082247">
      <xmlPr mapId="2" xpath="/PFI-IZD-POD/IPK-GFI-IZD-POD_1000379/P1082247" xmlDataType="decimal"/>
    </xmlCellPr>
  </singleXmlCell>
  <singleXmlCell id="1294" xr6:uid="{00000000-000C-0000-FFFF-FFFF0B050000}" r="W44" connectionId="0">
    <xmlCellPr id="1" xr6:uid="{00000000-0010-0000-0B05-000001000000}" uniqueName="P1082295">
      <xmlPr mapId="2" xpath="/PFI-IZD-POD/IPK-GFI-IZD-POD_1000379/P1082295" xmlDataType="decimal"/>
    </xmlCellPr>
  </singleXmlCell>
  <singleXmlCell id="1295" xr6:uid="{00000000-000C-0000-FFFF-FFFF0C050000}" r="X44" connectionId="0">
    <xmlCellPr id="1" xr6:uid="{00000000-0010-0000-0C05-000001000000}" uniqueName="P1082298">
      <xmlPr mapId="2" xpath="/PFI-IZD-POD/IPK-GFI-IZD-POD_1000379/P1082298" xmlDataType="decimal"/>
    </xmlCellPr>
  </singleXmlCell>
  <singleXmlCell id="1296" xr6:uid="{00000000-000C-0000-FFFF-FFFF0D050000}" r="Y44" connectionId="0">
    <xmlCellPr id="1" xr6:uid="{00000000-0010-0000-0D05-000001000000}" uniqueName="P1082300">
      <xmlPr mapId="2" xpath="/PFI-IZD-POD/IPK-GFI-IZD-POD_1000379/P1082300" xmlDataType="decimal"/>
    </xmlCellPr>
  </singleXmlCell>
  <singleXmlCell id="1297" xr6:uid="{00000000-000C-0000-FFFF-FFFF0E050000}" r="H45" connectionId="0">
    <xmlCellPr id="1" xr6:uid="{00000000-0010-0000-0E05-000001000000}" uniqueName="P1080080">
      <xmlPr mapId="2" xpath="/PFI-IZD-POD/IPK-GFI-IZD-POD_1000379/P1080080" xmlDataType="decimal"/>
    </xmlCellPr>
  </singleXmlCell>
  <singleXmlCell id="1298" xr6:uid="{00000000-000C-0000-FFFF-FFFF0F050000}" r="I45" connectionId="0">
    <xmlCellPr id="1" xr6:uid="{00000000-0010-0000-0F05-000001000000}" uniqueName="P1080081">
      <xmlPr mapId="2" xpath="/PFI-IZD-POD/IPK-GFI-IZD-POD_1000379/P1080081" xmlDataType="decimal"/>
    </xmlCellPr>
  </singleXmlCell>
  <singleXmlCell id="1299" xr6:uid="{00000000-000C-0000-FFFF-FFFF10050000}" r="J45" connectionId="0">
    <xmlCellPr id="1" xr6:uid="{00000000-0010-0000-1005-000001000000}" uniqueName="P1080082">
      <xmlPr mapId="2" xpath="/PFI-IZD-POD/IPK-GFI-IZD-POD_1000379/P1080082" xmlDataType="decimal"/>
    </xmlCellPr>
  </singleXmlCell>
  <singleXmlCell id="1300" xr6:uid="{00000000-000C-0000-FFFF-FFFF11050000}" r="K45" connectionId="0">
    <xmlCellPr id="1" xr6:uid="{00000000-0010-0000-1105-000001000000}" uniqueName="P1080083">
      <xmlPr mapId="2" xpath="/PFI-IZD-POD/IPK-GFI-IZD-POD_1000379/P1080083" xmlDataType="decimal"/>
    </xmlCellPr>
  </singleXmlCell>
  <singleXmlCell id="1301" xr6:uid="{00000000-000C-0000-FFFF-FFFF12050000}" r="L45" connectionId="0">
    <xmlCellPr id="1" xr6:uid="{00000000-0010-0000-1205-000001000000}" uniqueName="P1080084">
      <xmlPr mapId="2" xpath="/PFI-IZD-POD/IPK-GFI-IZD-POD_1000379/P1080084" xmlDataType="decimal"/>
    </xmlCellPr>
  </singleXmlCell>
  <singleXmlCell id="1302" xr6:uid="{00000000-000C-0000-FFFF-FFFF13050000}" r="M45" connectionId="0">
    <xmlCellPr id="1" xr6:uid="{00000000-0010-0000-1305-000001000000}" uniqueName="P1080085">
      <xmlPr mapId="2" xpath="/PFI-IZD-POD/IPK-GFI-IZD-POD_1000379/P1080085" xmlDataType="decimal"/>
    </xmlCellPr>
  </singleXmlCell>
  <singleXmlCell id="1303" xr6:uid="{00000000-000C-0000-FFFF-FFFF14050000}" r="N45" connectionId="0">
    <xmlCellPr id="1" xr6:uid="{00000000-0010-0000-1405-000001000000}" uniqueName="P1080086">
      <xmlPr mapId="2" xpath="/PFI-IZD-POD/IPK-GFI-IZD-POD_1000379/P1080086" xmlDataType="decimal"/>
    </xmlCellPr>
  </singleXmlCell>
  <singleXmlCell id="1304" xr6:uid="{00000000-000C-0000-FFFF-FFFF15050000}" r="O45" connectionId="0">
    <xmlCellPr id="1" xr6:uid="{00000000-0010-0000-1505-000001000000}" uniqueName="P1080087">
      <xmlPr mapId="2" xpath="/PFI-IZD-POD/IPK-GFI-IZD-POD_1000379/P1080087" xmlDataType="decimal"/>
    </xmlCellPr>
  </singleXmlCell>
  <singleXmlCell id="1305" xr6:uid="{00000000-000C-0000-FFFF-FFFF16050000}" r="P45" connectionId="0">
    <xmlCellPr id="1" xr6:uid="{00000000-0010-0000-1605-000001000000}" uniqueName="P1082301">
      <xmlPr mapId="2" xpath="/PFI-IZD-POD/IPK-GFI-IZD-POD_1000379/P1082301" xmlDataType="decimal"/>
    </xmlCellPr>
  </singleXmlCell>
  <singleXmlCell id="1306" xr6:uid="{00000000-000C-0000-FFFF-FFFF17050000}" r="Q45" connectionId="0">
    <xmlCellPr id="1" xr6:uid="{00000000-0010-0000-1705-000001000000}" uniqueName="P1082322">
      <xmlPr mapId="2" xpath="/PFI-IZD-POD/IPK-GFI-IZD-POD_1000379/P1082322" xmlDataType="decimal"/>
    </xmlCellPr>
  </singleXmlCell>
  <singleXmlCell id="1307" xr6:uid="{00000000-000C-0000-FFFF-FFFF18050000}" r="R45" connectionId="0">
    <xmlCellPr id="1" xr6:uid="{00000000-0010-0000-1805-000001000000}" uniqueName="P1082323">
      <xmlPr mapId="2" xpath="/PFI-IZD-POD/IPK-GFI-IZD-POD_1000379/P1082323" xmlDataType="decimal"/>
    </xmlCellPr>
  </singleXmlCell>
  <singleXmlCell id="1308" xr6:uid="{00000000-000C-0000-FFFF-FFFF19050000}" r="S45" connectionId="0">
    <xmlCellPr id="1" xr6:uid="{00000000-0010-0000-1905-000001000000}" uniqueName="P1123074">
      <xmlPr mapId="2" xpath="/PFI-IZD-POD/IPK-GFI-IZD-POD_1000379/P1123074" xmlDataType="decimal"/>
    </xmlCellPr>
  </singleXmlCell>
  <singleXmlCell id="1309" xr6:uid="{00000000-000C-0000-FFFF-FFFF1A050000}" r="T45" connectionId="0">
    <xmlCellPr id="1" xr6:uid="{00000000-0010-0000-1A05-000001000000}" uniqueName="P1123075">
      <xmlPr mapId="2" xpath="/PFI-IZD-POD/IPK-GFI-IZD-POD_1000379/P1123075" xmlDataType="decimal"/>
    </xmlCellPr>
  </singleXmlCell>
  <singleXmlCell id="1310" xr6:uid="{00000000-000C-0000-FFFF-FFFF1B050000}" r="U45" connectionId="0">
    <xmlCellPr id="1" xr6:uid="{00000000-0010-0000-1B05-000001000000}" uniqueName="P1082325">
      <xmlPr mapId="2" xpath="/PFI-IZD-POD/IPK-GFI-IZD-POD_1000379/P1082325" xmlDataType="decimal"/>
    </xmlCellPr>
  </singleXmlCell>
  <singleXmlCell id="1311" xr6:uid="{00000000-000C-0000-FFFF-FFFF1C050000}" r="V45" connectionId="0">
    <xmlCellPr id="1" xr6:uid="{00000000-0010-0000-1C05-000001000000}" uniqueName="P1082328">
      <xmlPr mapId="2" xpath="/PFI-IZD-POD/IPK-GFI-IZD-POD_1000379/P1082328" xmlDataType="decimal"/>
    </xmlCellPr>
  </singleXmlCell>
  <singleXmlCell id="1312" xr6:uid="{00000000-000C-0000-FFFF-FFFF1D050000}" r="W45" connectionId="0">
    <xmlCellPr id="1" xr6:uid="{00000000-0010-0000-1D05-000001000000}" uniqueName="P1082331">
      <xmlPr mapId="2" xpath="/PFI-IZD-POD/IPK-GFI-IZD-POD_1000379/P1082331" xmlDataType="decimal"/>
    </xmlCellPr>
  </singleXmlCell>
  <singleXmlCell id="1313" xr6:uid="{00000000-000C-0000-FFFF-FFFF1E050000}" r="X45" connectionId="0">
    <xmlCellPr id="1" xr6:uid="{00000000-0010-0000-1E05-000001000000}" uniqueName="P1082333">
      <xmlPr mapId="2" xpath="/PFI-IZD-POD/IPK-GFI-IZD-POD_1000379/P1082333" xmlDataType="decimal"/>
    </xmlCellPr>
  </singleXmlCell>
  <singleXmlCell id="1314" xr6:uid="{00000000-000C-0000-FFFF-FFFF1F050000}" r="Y45" connectionId="0">
    <xmlCellPr id="1" xr6:uid="{00000000-0010-0000-1F05-000001000000}" uniqueName="P1082336">
      <xmlPr mapId="2" xpath="/PFI-IZD-POD/IPK-GFI-IZD-POD_1000379/P1082336" xmlDataType="decimal"/>
    </xmlCellPr>
  </singleXmlCell>
  <singleXmlCell id="1315" xr6:uid="{00000000-000C-0000-FFFF-FFFF20050000}" r="H46" connectionId="0">
    <xmlCellPr id="1" xr6:uid="{00000000-0010-0000-2005-000001000000}" uniqueName="P1080088">
      <xmlPr mapId="2" xpath="/PFI-IZD-POD/IPK-GFI-IZD-POD_1000379/P1080088" xmlDataType="decimal"/>
    </xmlCellPr>
  </singleXmlCell>
  <singleXmlCell id="1316" xr6:uid="{00000000-000C-0000-FFFF-FFFF21050000}" r="I46" connectionId="0">
    <xmlCellPr id="1" xr6:uid="{00000000-0010-0000-2105-000001000000}" uniqueName="P1080089">
      <xmlPr mapId="2" xpath="/PFI-IZD-POD/IPK-GFI-IZD-POD_1000379/P1080089" xmlDataType="decimal"/>
    </xmlCellPr>
  </singleXmlCell>
  <singleXmlCell id="1317" xr6:uid="{00000000-000C-0000-FFFF-FFFF22050000}" r="J46" connectionId="0">
    <xmlCellPr id="1" xr6:uid="{00000000-0010-0000-2205-000001000000}" uniqueName="P1080090">
      <xmlPr mapId="2" xpath="/PFI-IZD-POD/IPK-GFI-IZD-POD_1000379/P1080090" xmlDataType="decimal"/>
    </xmlCellPr>
  </singleXmlCell>
  <singleXmlCell id="1318" xr6:uid="{00000000-000C-0000-FFFF-FFFF23050000}" r="K46" connectionId="0">
    <xmlCellPr id="1" xr6:uid="{00000000-0010-0000-2305-000001000000}" uniqueName="P1080091">
      <xmlPr mapId="2" xpath="/PFI-IZD-POD/IPK-GFI-IZD-POD_1000379/P1080091" xmlDataType="decimal"/>
    </xmlCellPr>
  </singleXmlCell>
  <singleXmlCell id="1319" xr6:uid="{00000000-000C-0000-FFFF-FFFF24050000}" r="L46" connectionId="0">
    <xmlCellPr id="1" xr6:uid="{00000000-0010-0000-2405-000001000000}" uniqueName="P1080092">
      <xmlPr mapId="2" xpath="/PFI-IZD-POD/IPK-GFI-IZD-POD_1000379/P1080092" xmlDataType="decimal"/>
    </xmlCellPr>
  </singleXmlCell>
  <singleXmlCell id="1320" xr6:uid="{00000000-000C-0000-FFFF-FFFF25050000}" r="M46" connectionId="0">
    <xmlCellPr id="1" xr6:uid="{00000000-0010-0000-2505-000001000000}" uniqueName="P1080093">
      <xmlPr mapId="2" xpath="/PFI-IZD-POD/IPK-GFI-IZD-POD_1000379/P1080093" xmlDataType="decimal"/>
    </xmlCellPr>
  </singleXmlCell>
  <singleXmlCell id="1321" xr6:uid="{00000000-000C-0000-FFFF-FFFF26050000}" r="N46" connectionId="0">
    <xmlCellPr id="1" xr6:uid="{00000000-0010-0000-2605-000001000000}" uniqueName="P1080094">
      <xmlPr mapId="2" xpath="/PFI-IZD-POD/IPK-GFI-IZD-POD_1000379/P1080094" xmlDataType="decimal"/>
    </xmlCellPr>
  </singleXmlCell>
  <singleXmlCell id="1322" xr6:uid="{00000000-000C-0000-FFFF-FFFF27050000}" r="O46" connectionId="0">
    <xmlCellPr id="1" xr6:uid="{00000000-0010-0000-2705-000001000000}" uniqueName="P1080095">
      <xmlPr mapId="2" xpath="/PFI-IZD-POD/IPK-GFI-IZD-POD_1000379/P1080095" xmlDataType="decimal"/>
    </xmlCellPr>
  </singleXmlCell>
  <singleXmlCell id="1323" xr6:uid="{00000000-000C-0000-FFFF-FFFF28050000}" r="P46" connectionId="0">
    <xmlCellPr id="1" xr6:uid="{00000000-0010-0000-2805-000001000000}" uniqueName="P1082338">
      <xmlPr mapId="2" xpath="/PFI-IZD-POD/IPK-GFI-IZD-POD_1000379/P1082338" xmlDataType="decimal"/>
    </xmlCellPr>
  </singleXmlCell>
  <singleXmlCell id="1324" xr6:uid="{00000000-000C-0000-FFFF-FFFF29050000}" r="Q46" connectionId="0">
    <xmlCellPr id="1" xr6:uid="{00000000-0010-0000-2905-000001000000}" uniqueName="P1082304">
      <xmlPr mapId="2" xpath="/PFI-IZD-POD/IPK-GFI-IZD-POD_1000379/P1082304" xmlDataType="decimal"/>
    </xmlCellPr>
  </singleXmlCell>
  <singleXmlCell id="1325" xr6:uid="{00000000-000C-0000-FFFF-FFFF2A050000}" r="R46" connectionId="0">
    <xmlCellPr id="1" xr6:uid="{00000000-0010-0000-2A05-000001000000}" uniqueName="P1082341">
      <xmlPr mapId="2" xpath="/PFI-IZD-POD/IPK-GFI-IZD-POD_1000379/P1082341" xmlDataType="decimal"/>
    </xmlCellPr>
  </singleXmlCell>
  <singleXmlCell id="1326" xr6:uid="{00000000-000C-0000-FFFF-FFFF2B050000}" r="S46" connectionId="0">
    <xmlCellPr id="1" xr6:uid="{00000000-0010-0000-2B05-000001000000}" uniqueName="P1123076">
      <xmlPr mapId="2" xpath="/PFI-IZD-POD/IPK-GFI-IZD-POD_1000379/P1123076" xmlDataType="decimal"/>
    </xmlCellPr>
  </singleXmlCell>
  <singleXmlCell id="1327" xr6:uid="{00000000-000C-0000-FFFF-FFFF2C050000}" r="T46" connectionId="0">
    <xmlCellPr id="1" xr6:uid="{00000000-0010-0000-2C05-000001000000}" uniqueName="P1123077">
      <xmlPr mapId="2" xpath="/PFI-IZD-POD/IPK-GFI-IZD-POD_1000379/P1123077" xmlDataType="decimal"/>
    </xmlCellPr>
  </singleXmlCell>
  <singleXmlCell id="1328" xr6:uid="{00000000-000C-0000-FFFF-FFFF2D050000}" r="U46" connectionId="0">
    <xmlCellPr id="1" xr6:uid="{00000000-0010-0000-2D05-000001000000}" uniqueName="P1082343">
      <xmlPr mapId="2" xpath="/PFI-IZD-POD/IPK-GFI-IZD-POD_1000379/P1082343" xmlDataType="decimal"/>
    </xmlCellPr>
  </singleXmlCell>
  <singleXmlCell id="1329" xr6:uid="{00000000-000C-0000-FFFF-FFFF2E050000}" r="V46" connectionId="0">
    <xmlCellPr id="1" xr6:uid="{00000000-0010-0000-2E05-000001000000}" uniqueName="P1082344">
      <xmlPr mapId="2" xpath="/PFI-IZD-POD/IPK-GFI-IZD-POD_1000379/P1082344" xmlDataType="decimal"/>
    </xmlCellPr>
  </singleXmlCell>
  <singleXmlCell id="1330" xr6:uid="{00000000-000C-0000-FFFF-FFFF2F050000}" r="W46" connectionId="0">
    <xmlCellPr id="1" xr6:uid="{00000000-0010-0000-2F05-000001000000}" uniqueName="P1082346">
      <xmlPr mapId="2" xpath="/PFI-IZD-POD/IPK-GFI-IZD-POD_1000379/P1082346" xmlDataType="decimal"/>
    </xmlCellPr>
  </singleXmlCell>
  <singleXmlCell id="1331" xr6:uid="{00000000-000C-0000-FFFF-FFFF30050000}" r="X46" connectionId="0">
    <xmlCellPr id="1" xr6:uid="{00000000-0010-0000-3005-000001000000}" uniqueName="P1082349">
      <xmlPr mapId="2" xpath="/PFI-IZD-POD/IPK-GFI-IZD-POD_1000379/P1082349" xmlDataType="decimal"/>
    </xmlCellPr>
  </singleXmlCell>
  <singleXmlCell id="1332" xr6:uid="{00000000-000C-0000-FFFF-FFFF31050000}" r="Y46" connectionId="0">
    <xmlCellPr id="1" xr6:uid="{00000000-0010-0000-3105-000001000000}" uniqueName="P1082351">
      <xmlPr mapId="2" xpath="/PFI-IZD-POD/IPK-GFI-IZD-POD_1000379/P1082351" xmlDataType="decimal"/>
    </xmlCellPr>
  </singleXmlCell>
  <singleXmlCell id="1333" xr6:uid="{00000000-000C-0000-FFFF-FFFF32050000}" r="H47" connectionId="0">
    <xmlCellPr id="1" xr6:uid="{00000000-0010-0000-3205-000001000000}" uniqueName="P1080096">
      <xmlPr mapId="2" xpath="/PFI-IZD-POD/IPK-GFI-IZD-POD_1000379/P1080096" xmlDataType="decimal"/>
    </xmlCellPr>
  </singleXmlCell>
  <singleXmlCell id="1334" xr6:uid="{00000000-000C-0000-FFFF-FFFF33050000}" r="I47" connectionId="0">
    <xmlCellPr id="1" xr6:uid="{00000000-0010-0000-3305-000001000000}" uniqueName="P1080097">
      <xmlPr mapId="2" xpath="/PFI-IZD-POD/IPK-GFI-IZD-POD_1000379/P1080097" xmlDataType="decimal"/>
    </xmlCellPr>
  </singleXmlCell>
  <singleXmlCell id="1335" xr6:uid="{00000000-000C-0000-FFFF-FFFF34050000}" r="J47" connectionId="0">
    <xmlCellPr id="1" xr6:uid="{00000000-0010-0000-3405-000001000000}" uniqueName="P1080098">
      <xmlPr mapId="2" xpath="/PFI-IZD-POD/IPK-GFI-IZD-POD_1000379/P1080098" xmlDataType="decimal"/>
    </xmlCellPr>
  </singleXmlCell>
  <singleXmlCell id="1336" xr6:uid="{00000000-000C-0000-FFFF-FFFF35050000}" r="K47" connectionId="0">
    <xmlCellPr id="1" xr6:uid="{00000000-0010-0000-3505-000001000000}" uniqueName="P1080099">
      <xmlPr mapId="2" xpath="/PFI-IZD-POD/IPK-GFI-IZD-POD_1000379/P1080099" xmlDataType="decimal"/>
    </xmlCellPr>
  </singleXmlCell>
  <singleXmlCell id="1337" xr6:uid="{00000000-000C-0000-FFFF-FFFF36050000}" r="L47" connectionId="0">
    <xmlCellPr id="1" xr6:uid="{00000000-0010-0000-3605-000001000000}" uniqueName="P1080100">
      <xmlPr mapId="2" xpath="/PFI-IZD-POD/IPK-GFI-IZD-POD_1000379/P1080100" xmlDataType="decimal"/>
    </xmlCellPr>
  </singleXmlCell>
  <singleXmlCell id="1338" xr6:uid="{00000000-000C-0000-FFFF-FFFF37050000}" r="M47" connectionId="0">
    <xmlCellPr id="1" xr6:uid="{00000000-0010-0000-3705-000001000000}" uniqueName="P1080101">
      <xmlPr mapId="2" xpath="/PFI-IZD-POD/IPK-GFI-IZD-POD_1000379/P1080101" xmlDataType="decimal"/>
    </xmlCellPr>
  </singleXmlCell>
  <singleXmlCell id="1339" xr6:uid="{00000000-000C-0000-FFFF-FFFF38050000}" r="N47" connectionId="0">
    <xmlCellPr id="1" xr6:uid="{00000000-0010-0000-3805-000001000000}" uniqueName="P1080102">
      <xmlPr mapId="2" xpath="/PFI-IZD-POD/IPK-GFI-IZD-POD_1000379/P1080102" xmlDataType="decimal"/>
    </xmlCellPr>
  </singleXmlCell>
  <singleXmlCell id="1340" xr6:uid="{00000000-000C-0000-FFFF-FFFF39050000}" r="O47" connectionId="0">
    <xmlCellPr id="1" xr6:uid="{00000000-0010-0000-3905-000001000000}" uniqueName="P1080103">
      <xmlPr mapId="2" xpath="/PFI-IZD-POD/IPK-GFI-IZD-POD_1000379/P1080103" xmlDataType="decimal"/>
    </xmlCellPr>
  </singleXmlCell>
  <singleXmlCell id="1341" xr6:uid="{00000000-000C-0000-FFFF-FFFF3A050000}" r="P47" connectionId="0">
    <xmlCellPr id="1" xr6:uid="{00000000-0010-0000-3A05-000001000000}" uniqueName="P1082354">
      <xmlPr mapId="2" xpath="/PFI-IZD-POD/IPK-GFI-IZD-POD_1000379/P1082354" xmlDataType="decimal"/>
    </xmlCellPr>
  </singleXmlCell>
  <singleXmlCell id="1342" xr6:uid="{00000000-000C-0000-FFFF-FFFF3B050000}" r="Q47" connectionId="0">
    <xmlCellPr id="1" xr6:uid="{00000000-0010-0000-3B05-000001000000}" uniqueName="P1082356">
      <xmlPr mapId="2" xpath="/PFI-IZD-POD/IPK-GFI-IZD-POD_1000379/P1082356" xmlDataType="decimal"/>
    </xmlCellPr>
  </singleXmlCell>
  <singleXmlCell id="1343" xr6:uid="{00000000-000C-0000-FFFF-FFFF3C050000}" r="R47" connectionId="0">
    <xmlCellPr id="1" xr6:uid="{00000000-0010-0000-3C05-000001000000}" uniqueName="P1082306">
      <xmlPr mapId="2" xpath="/PFI-IZD-POD/IPK-GFI-IZD-POD_1000379/P1082306" xmlDataType="decimal"/>
    </xmlCellPr>
  </singleXmlCell>
  <singleXmlCell id="1344" xr6:uid="{00000000-000C-0000-FFFF-FFFF3D050000}" r="S47" connectionId="0">
    <xmlCellPr id="1" xr6:uid="{00000000-0010-0000-3D05-000001000000}" uniqueName="P1123078">
      <xmlPr mapId="2" xpath="/PFI-IZD-POD/IPK-GFI-IZD-POD_1000379/P1123078" xmlDataType="decimal"/>
    </xmlCellPr>
  </singleXmlCell>
  <singleXmlCell id="1345" xr6:uid="{00000000-000C-0000-FFFF-FFFF3E050000}" r="T47" connectionId="0">
    <xmlCellPr id="1" xr6:uid="{00000000-0010-0000-3E05-000001000000}" uniqueName="P1123079">
      <xmlPr mapId="2" xpath="/PFI-IZD-POD/IPK-GFI-IZD-POD_1000379/P1123079" xmlDataType="decimal"/>
    </xmlCellPr>
  </singleXmlCell>
  <singleXmlCell id="1346" xr6:uid="{00000000-000C-0000-FFFF-FFFF3F050000}" r="U47" connectionId="0">
    <xmlCellPr id="1" xr6:uid="{00000000-0010-0000-3F05-000001000000}" uniqueName="P1082358">
      <xmlPr mapId="2" xpath="/PFI-IZD-POD/IPK-GFI-IZD-POD_1000379/P1082358" xmlDataType="decimal"/>
    </xmlCellPr>
  </singleXmlCell>
  <singleXmlCell id="1347" xr6:uid="{00000000-000C-0000-FFFF-FFFF40050000}" r="V47" connectionId="0">
    <xmlCellPr id="1" xr6:uid="{00000000-0010-0000-4005-000001000000}" uniqueName="P1082360">
      <xmlPr mapId="2" xpath="/PFI-IZD-POD/IPK-GFI-IZD-POD_1000379/P1082360" xmlDataType="decimal"/>
    </xmlCellPr>
  </singleXmlCell>
  <singleXmlCell id="1348" xr6:uid="{00000000-000C-0000-FFFF-FFFF41050000}" r="W47" connectionId="0">
    <xmlCellPr id="1" xr6:uid="{00000000-0010-0000-4105-000001000000}" uniqueName="P1082361">
      <xmlPr mapId="2" xpath="/PFI-IZD-POD/IPK-GFI-IZD-POD_1000379/P1082361" xmlDataType="decimal"/>
    </xmlCellPr>
  </singleXmlCell>
  <singleXmlCell id="1349" xr6:uid="{00000000-000C-0000-FFFF-FFFF42050000}" r="X47" connectionId="0">
    <xmlCellPr id="1" xr6:uid="{00000000-0010-0000-4205-000001000000}" uniqueName="P1082362">
      <xmlPr mapId="2" xpath="/PFI-IZD-POD/IPK-GFI-IZD-POD_1000379/P1082362" xmlDataType="decimal"/>
    </xmlCellPr>
  </singleXmlCell>
  <singleXmlCell id="1350" xr6:uid="{00000000-000C-0000-FFFF-FFFF43050000}" r="Y47" connectionId="0">
    <xmlCellPr id="1" xr6:uid="{00000000-0010-0000-4305-000001000000}" uniqueName="P1082364">
      <xmlPr mapId="2" xpath="/PFI-IZD-POD/IPK-GFI-IZD-POD_1000379/P1082364" xmlDataType="decimal"/>
    </xmlCellPr>
  </singleXmlCell>
  <singleXmlCell id="1351" xr6:uid="{00000000-000C-0000-FFFF-FFFF44050000}" r="H48" connectionId="0">
    <xmlCellPr id="1" xr6:uid="{00000000-0010-0000-4405-000001000000}" uniqueName="P1080104">
      <xmlPr mapId="2" xpath="/PFI-IZD-POD/IPK-GFI-IZD-POD_1000379/P1080104" xmlDataType="decimal"/>
    </xmlCellPr>
  </singleXmlCell>
  <singleXmlCell id="1352" xr6:uid="{00000000-000C-0000-FFFF-FFFF45050000}" r="I48" connectionId="0">
    <xmlCellPr id="1" xr6:uid="{00000000-0010-0000-4505-000001000000}" uniqueName="P1080105">
      <xmlPr mapId="2" xpath="/PFI-IZD-POD/IPK-GFI-IZD-POD_1000379/P1080105" xmlDataType="decimal"/>
    </xmlCellPr>
  </singleXmlCell>
  <singleXmlCell id="1353" xr6:uid="{00000000-000C-0000-FFFF-FFFF46050000}" r="J48" connectionId="0">
    <xmlCellPr id="1" xr6:uid="{00000000-0010-0000-4605-000001000000}" uniqueName="P1080106">
      <xmlPr mapId="2" xpath="/PFI-IZD-POD/IPK-GFI-IZD-POD_1000379/P1080106" xmlDataType="decimal"/>
    </xmlCellPr>
  </singleXmlCell>
  <singleXmlCell id="1354" xr6:uid="{00000000-000C-0000-FFFF-FFFF47050000}" r="K48" connectionId="0">
    <xmlCellPr id="1" xr6:uid="{00000000-0010-0000-4705-000001000000}" uniqueName="P1080107">
      <xmlPr mapId="2" xpath="/PFI-IZD-POD/IPK-GFI-IZD-POD_1000379/P1080107" xmlDataType="decimal"/>
    </xmlCellPr>
  </singleXmlCell>
  <singleXmlCell id="1355" xr6:uid="{00000000-000C-0000-FFFF-FFFF48050000}" r="L48" connectionId="0">
    <xmlCellPr id="1" xr6:uid="{00000000-0010-0000-4805-000001000000}" uniqueName="P1080108">
      <xmlPr mapId="2" xpath="/PFI-IZD-POD/IPK-GFI-IZD-POD_1000379/P1080108" xmlDataType="decimal"/>
    </xmlCellPr>
  </singleXmlCell>
  <singleXmlCell id="1356" xr6:uid="{00000000-000C-0000-FFFF-FFFF49050000}" r="M48" connectionId="0">
    <xmlCellPr id="1" xr6:uid="{00000000-0010-0000-4905-000001000000}" uniqueName="P1080109">
      <xmlPr mapId="2" xpath="/PFI-IZD-POD/IPK-GFI-IZD-POD_1000379/P1080109" xmlDataType="decimal"/>
    </xmlCellPr>
  </singleXmlCell>
  <singleXmlCell id="1357" xr6:uid="{00000000-000C-0000-FFFF-FFFF4A050000}" r="N48" connectionId="0">
    <xmlCellPr id="1" xr6:uid="{00000000-0010-0000-4A05-000001000000}" uniqueName="P1080110">
      <xmlPr mapId="2" xpath="/PFI-IZD-POD/IPK-GFI-IZD-POD_1000379/P1080110" xmlDataType="decimal"/>
    </xmlCellPr>
  </singleXmlCell>
  <singleXmlCell id="1358" xr6:uid="{00000000-000C-0000-FFFF-FFFF4B050000}" r="O48" connectionId="0">
    <xmlCellPr id="1" xr6:uid="{00000000-0010-0000-4B05-000001000000}" uniqueName="P1080111">
      <xmlPr mapId="2" xpath="/PFI-IZD-POD/IPK-GFI-IZD-POD_1000379/P1080111" xmlDataType="decimal"/>
    </xmlCellPr>
  </singleXmlCell>
  <singleXmlCell id="1359" xr6:uid="{00000000-000C-0000-FFFF-FFFF4C050000}" r="P48" connectionId="0">
    <xmlCellPr id="1" xr6:uid="{00000000-0010-0000-4C05-000001000000}" uniqueName="P1082365">
      <xmlPr mapId="2" xpath="/PFI-IZD-POD/IPK-GFI-IZD-POD_1000379/P1082365" xmlDataType="decimal"/>
    </xmlCellPr>
  </singleXmlCell>
  <singleXmlCell id="1360" xr6:uid="{00000000-000C-0000-FFFF-FFFF4D050000}" r="Q48" connectionId="0">
    <xmlCellPr id="1" xr6:uid="{00000000-0010-0000-4D05-000001000000}" uniqueName="P1082366">
      <xmlPr mapId="2" xpath="/PFI-IZD-POD/IPK-GFI-IZD-POD_1000379/P1082366" xmlDataType="decimal"/>
    </xmlCellPr>
  </singleXmlCell>
  <singleXmlCell id="1361" xr6:uid="{00000000-000C-0000-FFFF-FFFF4E050000}" r="R48" connectionId="0">
    <xmlCellPr id="1" xr6:uid="{00000000-0010-0000-4E05-000001000000}" uniqueName="P1082367">
      <xmlPr mapId="2" xpath="/PFI-IZD-POD/IPK-GFI-IZD-POD_1000379/P1082367" xmlDataType="decimal"/>
    </xmlCellPr>
  </singleXmlCell>
  <singleXmlCell id="1362" xr6:uid="{00000000-000C-0000-FFFF-FFFF4F050000}" r="S48" connectionId="0">
    <xmlCellPr id="1" xr6:uid="{00000000-0010-0000-4F05-000001000000}" uniqueName="P1123080">
      <xmlPr mapId="2" xpath="/PFI-IZD-POD/IPK-GFI-IZD-POD_1000379/P1123080" xmlDataType="decimal"/>
    </xmlCellPr>
  </singleXmlCell>
  <singleXmlCell id="1363" xr6:uid="{00000000-000C-0000-FFFF-FFFF50050000}" r="T48" connectionId="0">
    <xmlCellPr id="1" xr6:uid="{00000000-0010-0000-5005-000001000000}" uniqueName="P1123081">
      <xmlPr mapId="2" xpath="/PFI-IZD-POD/IPK-GFI-IZD-POD_1000379/P1123081" xmlDataType="decimal"/>
    </xmlCellPr>
  </singleXmlCell>
  <singleXmlCell id="1364" xr6:uid="{00000000-000C-0000-FFFF-FFFF51050000}" r="U48" connectionId="0">
    <xmlCellPr id="1" xr6:uid="{00000000-0010-0000-5105-000001000000}" uniqueName="P1082309">
      <xmlPr mapId="2" xpath="/PFI-IZD-POD/IPK-GFI-IZD-POD_1000379/P1082309" xmlDataType="decimal"/>
    </xmlCellPr>
  </singleXmlCell>
  <singleXmlCell id="1365" xr6:uid="{00000000-000C-0000-FFFF-FFFF52050000}" r="V48" connectionId="0">
    <xmlCellPr id="1" xr6:uid="{00000000-0010-0000-5205-000001000000}" uniqueName="P1082368">
      <xmlPr mapId="2" xpath="/PFI-IZD-POD/IPK-GFI-IZD-POD_1000379/P1082368" xmlDataType="decimal"/>
    </xmlCellPr>
  </singleXmlCell>
  <singleXmlCell id="1366" xr6:uid="{00000000-000C-0000-FFFF-FFFF53050000}" r="W48" connectionId="0">
    <xmlCellPr id="1" xr6:uid="{00000000-0010-0000-5305-000001000000}" uniqueName="P1082369">
      <xmlPr mapId="2" xpath="/PFI-IZD-POD/IPK-GFI-IZD-POD_1000379/P1082369" xmlDataType="decimal"/>
    </xmlCellPr>
  </singleXmlCell>
  <singleXmlCell id="1367" xr6:uid="{00000000-000C-0000-FFFF-FFFF54050000}" r="X48" connectionId="0">
    <xmlCellPr id="1" xr6:uid="{00000000-0010-0000-5405-000001000000}" uniqueName="P1082370">
      <xmlPr mapId="2" xpath="/PFI-IZD-POD/IPK-GFI-IZD-POD_1000379/P1082370" xmlDataType="decimal"/>
    </xmlCellPr>
  </singleXmlCell>
  <singleXmlCell id="1368" xr6:uid="{00000000-000C-0000-FFFF-FFFF55050000}" r="Y48" connectionId="0">
    <xmlCellPr id="1" xr6:uid="{00000000-0010-0000-5505-000001000000}" uniqueName="P1082372">
      <xmlPr mapId="2" xpath="/PFI-IZD-POD/IPK-GFI-IZD-POD_1000379/P1082372" xmlDataType="decimal"/>
    </xmlCellPr>
  </singleXmlCell>
  <singleXmlCell id="1369" xr6:uid="{00000000-000C-0000-FFFF-FFFF56050000}" r="H49" connectionId="0">
    <xmlCellPr id="1" xr6:uid="{00000000-0010-0000-5605-000001000000}" uniqueName="P1080112">
      <xmlPr mapId="2" xpath="/PFI-IZD-POD/IPK-GFI-IZD-POD_1000379/P1080112" xmlDataType="decimal"/>
    </xmlCellPr>
  </singleXmlCell>
  <singleXmlCell id="1370" xr6:uid="{00000000-000C-0000-FFFF-FFFF57050000}" r="I49" connectionId="0">
    <xmlCellPr id="1" xr6:uid="{00000000-0010-0000-5705-000001000000}" uniqueName="P1080113">
      <xmlPr mapId="2" xpath="/PFI-IZD-POD/IPK-GFI-IZD-POD_1000379/P1080113" xmlDataType="decimal"/>
    </xmlCellPr>
  </singleXmlCell>
  <singleXmlCell id="1371" xr6:uid="{00000000-000C-0000-FFFF-FFFF58050000}" r="J49" connectionId="0">
    <xmlCellPr id="1" xr6:uid="{00000000-0010-0000-5805-000001000000}" uniqueName="P1080114">
      <xmlPr mapId="2" xpath="/PFI-IZD-POD/IPK-GFI-IZD-POD_1000379/P1080114" xmlDataType="decimal"/>
    </xmlCellPr>
  </singleXmlCell>
  <singleXmlCell id="1372" xr6:uid="{00000000-000C-0000-FFFF-FFFF59050000}" r="K49" connectionId="0">
    <xmlCellPr id="1" xr6:uid="{00000000-0010-0000-5905-000001000000}" uniqueName="P1080115">
      <xmlPr mapId="2" xpath="/PFI-IZD-POD/IPK-GFI-IZD-POD_1000379/P1080115" xmlDataType="decimal"/>
    </xmlCellPr>
  </singleXmlCell>
  <singleXmlCell id="1373" xr6:uid="{00000000-000C-0000-FFFF-FFFF5A050000}" r="L49" connectionId="0">
    <xmlCellPr id="1" xr6:uid="{00000000-0010-0000-5A05-000001000000}" uniqueName="P1080116">
      <xmlPr mapId="2" xpath="/PFI-IZD-POD/IPK-GFI-IZD-POD_1000379/P1080116" xmlDataType="decimal"/>
    </xmlCellPr>
  </singleXmlCell>
  <singleXmlCell id="1374" xr6:uid="{00000000-000C-0000-FFFF-FFFF5B050000}" r="M49" connectionId="0">
    <xmlCellPr id="1" xr6:uid="{00000000-0010-0000-5B05-000001000000}" uniqueName="P1080117">
      <xmlPr mapId="2" xpath="/PFI-IZD-POD/IPK-GFI-IZD-POD_1000379/P1080117" xmlDataType="decimal"/>
    </xmlCellPr>
  </singleXmlCell>
  <singleXmlCell id="1375" xr6:uid="{00000000-000C-0000-FFFF-FFFF5C050000}" r="N49" connectionId="0">
    <xmlCellPr id="1" xr6:uid="{00000000-0010-0000-5C05-000001000000}" uniqueName="P1080118">
      <xmlPr mapId="2" xpath="/PFI-IZD-POD/IPK-GFI-IZD-POD_1000379/P1080118" xmlDataType="decimal"/>
    </xmlCellPr>
  </singleXmlCell>
  <singleXmlCell id="1376" xr6:uid="{00000000-000C-0000-FFFF-FFFF5D050000}" r="O49" connectionId="0">
    <xmlCellPr id="1" xr6:uid="{00000000-0010-0000-5D05-000001000000}" uniqueName="P1080119">
      <xmlPr mapId="2" xpath="/PFI-IZD-POD/IPK-GFI-IZD-POD_1000379/P1080119" xmlDataType="decimal"/>
    </xmlCellPr>
  </singleXmlCell>
  <singleXmlCell id="1377" xr6:uid="{00000000-000C-0000-FFFF-FFFF5E050000}" r="P49" connectionId="0">
    <xmlCellPr id="1" xr6:uid="{00000000-0010-0000-5E05-000001000000}" uniqueName="P1082374">
      <xmlPr mapId="2" xpath="/PFI-IZD-POD/IPK-GFI-IZD-POD_1000379/P1082374" xmlDataType="decimal"/>
    </xmlCellPr>
  </singleXmlCell>
  <singleXmlCell id="1378" xr6:uid="{00000000-000C-0000-FFFF-FFFF5F050000}" r="Q49" connectionId="0">
    <xmlCellPr id="1" xr6:uid="{00000000-0010-0000-5F05-000001000000}" uniqueName="P1082376">
      <xmlPr mapId="2" xpath="/PFI-IZD-POD/IPK-GFI-IZD-POD_1000379/P1082376" xmlDataType="decimal"/>
    </xmlCellPr>
  </singleXmlCell>
  <singleXmlCell id="1379" xr6:uid="{00000000-000C-0000-FFFF-FFFF60050000}" r="R49" connectionId="0">
    <xmlCellPr id="1" xr6:uid="{00000000-0010-0000-6005-000001000000}" uniqueName="P1082378">
      <xmlPr mapId="2" xpath="/PFI-IZD-POD/IPK-GFI-IZD-POD_1000379/P1082378" xmlDataType="decimal"/>
    </xmlCellPr>
  </singleXmlCell>
  <singleXmlCell id="1380" xr6:uid="{00000000-000C-0000-FFFF-FFFF61050000}" r="S49" connectionId="0">
    <xmlCellPr id="1" xr6:uid="{00000000-0010-0000-6105-000001000000}" uniqueName="P1123082">
      <xmlPr mapId="2" xpath="/PFI-IZD-POD/IPK-GFI-IZD-POD_1000379/P1123082" xmlDataType="decimal"/>
    </xmlCellPr>
  </singleXmlCell>
  <singleXmlCell id="1381" xr6:uid="{00000000-000C-0000-FFFF-FFFF62050000}" r="T49" connectionId="0">
    <xmlCellPr id="1" xr6:uid="{00000000-0010-0000-6205-000001000000}" uniqueName="P1123083">
      <xmlPr mapId="2" xpath="/PFI-IZD-POD/IPK-GFI-IZD-POD_1000379/P1123083" xmlDataType="decimal"/>
    </xmlCellPr>
  </singleXmlCell>
  <singleXmlCell id="1382" xr6:uid="{00000000-000C-0000-FFFF-FFFF63050000}" r="U49" connectionId="0">
    <xmlCellPr id="1" xr6:uid="{00000000-0010-0000-6305-000001000000}" uniqueName="P1082381">
      <xmlPr mapId="2" xpath="/PFI-IZD-POD/IPK-GFI-IZD-POD_1000379/P1082381" xmlDataType="decimal"/>
    </xmlCellPr>
  </singleXmlCell>
  <singleXmlCell id="1383" xr6:uid="{00000000-000C-0000-FFFF-FFFF64050000}" r="V49" connectionId="0">
    <xmlCellPr id="1" xr6:uid="{00000000-0010-0000-6405-000001000000}" uniqueName="P1082312">
      <xmlPr mapId="2" xpath="/PFI-IZD-POD/IPK-GFI-IZD-POD_1000379/P1082312" xmlDataType="decimal"/>
    </xmlCellPr>
  </singleXmlCell>
  <singleXmlCell id="1384" xr6:uid="{00000000-000C-0000-FFFF-FFFF65050000}" r="W49" connectionId="0">
    <xmlCellPr id="1" xr6:uid="{00000000-0010-0000-6505-000001000000}" uniqueName="P1082383">
      <xmlPr mapId="2" xpath="/PFI-IZD-POD/IPK-GFI-IZD-POD_1000379/P1082383" xmlDataType="decimal"/>
    </xmlCellPr>
  </singleXmlCell>
  <singleXmlCell id="1385" xr6:uid="{00000000-000C-0000-FFFF-FFFF66050000}" r="X49" connectionId="0">
    <xmlCellPr id="1" xr6:uid="{00000000-0010-0000-6605-000001000000}" uniqueName="P1082385">
      <xmlPr mapId="2" xpath="/PFI-IZD-POD/IPK-GFI-IZD-POD_1000379/P1082385" xmlDataType="decimal"/>
    </xmlCellPr>
  </singleXmlCell>
  <singleXmlCell id="1386" xr6:uid="{00000000-000C-0000-FFFF-FFFF67050000}" r="Y49" connectionId="0">
    <xmlCellPr id="1" xr6:uid="{00000000-0010-0000-6705-000001000000}" uniqueName="P1082388">
      <xmlPr mapId="2" xpath="/PFI-IZD-POD/IPK-GFI-IZD-POD_1000379/P1082388" xmlDataType="decimal"/>
    </xmlCellPr>
  </singleXmlCell>
  <singleXmlCell id="1387" xr6:uid="{00000000-000C-0000-FFFF-FFFF68050000}" r="H50" connectionId="0">
    <xmlCellPr id="1" xr6:uid="{00000000-0010-0000-6805-000001000000}" uniqueName="P1080120">
      <xmlPr mapId="2" xpath="/PFI-IZD-POD/IPK-GFI-IZD-POD_1000379/P1080120" xmlDataType="decimal"/>
    </xmlCellPr>
  </singleXmlCell>
  <singleXmlCell id="1388" xr6:uid="{00000000-000C-0000-FFFF-FFFF69050000}" r="I50" connectionId="0">
    <xmlCellPr id="1" xr6:uid="{00000000-0010-0000-6905-000001000000}" uniqueName="P1080121">
      <xmlPr mapId="2" xpath="/PFI-IZD-POD/IPK-GFI-IZD-POD_1000379/P1080121" xmlDataType="decimal"/>
    </xmlCellPr>
  </singleXmlCell>
  <singleXmlCell id="1389" xr6:uid="{00000000-000C-0000-FFFF-FFFF6A050000}" r="J50" connectionId="0">
    <xmlCellPr id="1" xr6:uid="{00000000-0010-0000-6A05-000001000000}" uniqueName="P1080122">
      <xmlPr mapId="2" xpath="/PFI-IZD-POD/IPK-GFI-IZD-POD_1000379/P1080122" xmlDataType="decimal"/>
    </xmlCellPr>
  </singleXmlCell>
  <singleXmlCell id="1390" xr6:uid="{00000000-000C-0000-FFFF-FFFF6B050000}" r="K50" connectionId="0">
    <xmlCellPr id="1" xr6:uid="{00000000-0010-0000-6B05-000001000000}" uniqueName="P1080123">
      <xmlPr mapId="2" xpath="/PFI-IZD-POD/IPK-GFI-IZD-POD_1000379/P1080123" xmlDataType="decimal"/>
    </xmlCellPr>
  </singleXmlCell>
  <singleXmlCell id="1391" xr6:uid="{00000000-000C-0000-FFFF-FFFF6C050000}" r="L50" connectionId="0">
    <xmlCellPr id="1" xr6:uid="{00000000-0010-0000-6C05-000001000000}" uniqueName="P1080124">
      <xmlPr mapId="2" xpath="/PFI-IZD-POD/IPK-GFI-IZD-POD_1000379/P1080124" xmlDataType="decimal"/>
    </xmlCellPr>
  </singleXmlCell>
  <singleXmlCell id="1392" xr6:uid="{00000000-000C-0000-FFFF-FFFF6D050000}" r="M50" connectionId="0">
    <xmlCellPr id="1" xr6:uid="{00000000-0010-0000-6D05-000001000000}" uniqueName="P1080125">
      <xmlPr mapId="2" xpath="/PFI-IZD-POD/IPK-GFI-IZD-POD_1000379/P1080125" xmlDataType="decimal"/>
    </xmlCellPr>
  </singleXmlCell>
  <singleXmlCell id="1393" xr6:uid="{00000000-000C-0000-FFFF-FFFF6E050000}" r="N50" connectionId="0">
    <xmlCellPr id="1" xr6:uid="{00000000-0010-0000-6E05-000001000000}" uniqueName="P1080126">
      <xmlPr mapId="2" xpath="/PFI-IZD-POD/IPK-GFI-IZD-POD_1000379/P1080126" xmlDataType="decimal"/>
    </xmlCellPr>
  </singleXmlCell>
  <singleXmlCell id="1394" xr6:uid="{00000000-000C-0000-FFFF-FFFF6F050000}" r="O50" connectionId="0">
    <xmlCellPr id="1" xr6:uid="{00000000-0010-0000-6F05-000001000000}" uniqueName="P1080127">
      <xmlPr mapId="2" xpath="/PFI-IZD-POD/IPK-GFI-IZD-POD_1000379/P1080127" xmlDataType="decimal"/>
    </xmlCellPr>
  </singleXmlCell>
  <singleXmlCell id="1395" xr6:uid="{00000000-000C-0000-FFFF-FFFF70050000}" r="P50" connectionId="0">
    <xmlCellPr id="1" xr6:uid="{00000000-0010-0000-7005-000001000000}" uniqueName="P1082390">
      <xmlPr mapId="2" xpath="/PFI-IZD-POD/IPK-GFI-IZD-POD_1000379/P1082390" xmlDataType="decimal"/>
    </xmlCellPr>
  </singleXmlCell>
  <singleXmlCell id="1396" xr6:uid="{00000000-000C-0000-FFFF-FFFF71050000}" r="Q50" connectionId="0">
    <xmlCellPr id="1" xr6:uid="{00000000-0010-0000-7105-000001000000}" uniqueName="P1082392">
      <xmlPr mapId="2" xpath="/PFI-IZD-POD/IPK-GFI-IZD-POD_1000379/P1082392" xmlDataType="decimal"/>
    </xmlCellPr>
  </singleXmlCell>
  <singleXmlCell id="1397" xr6:uid="{00000000-000C-0000-FFFF-FFFF72050000}" r="R50" connectionId="0">
    <xmlCellPr id="1" xr6:uid="{00000000-0010-0000-7205-000001000000}" uniqueName="P1082394">
      <xmlPr mapId="2" xpath="/PFI-IZD-POD/IPK-GFI-IZD-POD_1000379/P1082394" xmlDataType="decimal"/>
    </xmlCellPr>
  </singleXmlCell>
  <singleXmlCell id="1398" xr6:uid="{00000000-000C-0000-FFFF-FFFF73050000}" r="S50" connectionId="0">
    <xmlCellPr id="1" xr6:uid="{00000000-0010-0000-7305-000001000000}" uniqueName="P1123084">
      <xmlPr mapId="2" xpath="/PFI-IZD-POD/IPK-GFI-IZD-POD_1000379/P1123084" xmlDataType="decimal"/>
    </xmlCellPr>
  </singleXmlCell>
  <singleXmlCell id="1399" xr6:uid="{00000000-000C-0000-FFFF-FFFF74050000}" r="T50" connectionId="0">
    <xmlCellPr id="1" xr6:uid="{00000000-0010-0000-7405-000001000000}" uniqueName="P1123085">
      <xmlPr mapId="2" xpath="/PFI-IZD-POD/IPK-GFI-IZD-POD_1000379/P1123085" xmlDataType="decimal"/>
    </xmlCellPr>
  </singleXmlCell>
  <singleXmlCell id="1400" xr6:uid="{00000000-000C-0000-FFFF-FFFF75050000}" r="U50" connectionId="0">
    <xmlCellPr id="1" xr6:uid="{00000000-0010-0000-7505-000001000000}" uniqueName="P1082396">
      <xmlPr mapId="2" xpath="/PFI-IZD-POD/IPK-GFI-IZD-POD_1000379/P1082396" xmlDataType="decimal"/>
    </xmlCellPr>
  </singleXmlCell>
  <singleXmlCell id="1401" xr6:uid="{00000000-000C-0000-FFFF-FFFF76050000}" r="V50" connectionId="0">
    <xmlCellPr id="1" xr6:uid="{00000000-0010-0000-7605-000001000000}" uniqueName="P1082398">
      <xmlPr mapId="2" xpath="/PFI-IZD-POD/IPK-GFI-IZD-POD_1000379/P1082398" xmlDataType="decimal"/>
    </xmlCellPr>
  </singleXmlCell>
  <singleXmlCell id="1402" xr6:uid="{00000000-000C-0000-FFFF-FFFF77050000}" r="W50" connectionId="0">
    <xmlCellPr id="1" xr6:uid="{00000000-0010-0000-7705-000001000000}" uniqueName="P1082314">
      <xmlPr mapId="2" xpath="/PFI-IZD-POD/IPK-GFI-IZD-POD_1000379/P1082314" xmlDataType="decimal"/>
    </xmlCellPr>
  </singleXmlCell>
  <singleXmlCell id="1403" xr6:uid="{00000000-000C-0000-FFFF-FFFF78050000}" r="X50" connectionId="0">
    <xmlCellPr id="1" xr6:uid="{00000000-0010-0000-7805-000001000000}" uniqueName="P1082401">
      <xmlPr mapId="2" xpath="/PFI-IZD-POD/IPK-GFI-IZD-POD_1000379/P1082401" xmlDataType="decimal"/>
    </xmlCellPr>
  </singleXmlCell>
  <singleXmlCell id="1404" xr6:uid="{00000000-000C-0000-FFFF-FFFF79050000}" r="Y50" connectionId="0">
    <xmlCellPr id="1" xr6:uid="{00000000-0010-0000-7905-000001000000}" uniqueName="P1082403">
      <xmlPr mapId="2" xpath="/PFI-IZD-POD/IPK-GFI-IZD-POD_1000379/P1082403" xmlDataType="decimal"/>
    </xmlCellPr>
  </singleXmlCell>
  <singleXmlCell id="1405" xr6:uid="{00000000-000C-0000-FFFF-FFFF7A050000}" r="H51" connectionId="0">
    <xmlCellPr id="1" xr6:uid="{00000000-0010-0000-7A05-000001000000}" uniqueName="P1080136">
      <xmlPr mapId="2" xpath="/PFI-IZD-POD/IPK-GFI-IZD-POD_1000379/P1080136" xmlDataType="decimal"/>
    </xmlCellPr>
  </singleXmlCell>
  <singleXmlCell id="1406" xr6:uid="{00000000-000C-0000-FFFF-FFFF7B050000}" r="I51" connectionId="0">
    <xmlCellPr id="1" xr6:uid="{00000000-0010-0000-7B05-000001000000}" uniqueName="P1080137">
      <xmlPr mapId="2" xpath="/PFI-IZD-POD/IPK-GFI-IZD-POD_1000379/P1080137" xmlDataType="decimal"/>
    </xmlCellPr>
  </singleXmlCell>
  <singleXmlCell id="1407" xr6:uid="{00000000-000C-0000-FFFF-FFFF7C050000}" r="J51" connectionId="0">
    <xmlCellPr id="1" xr6:uid="{00000000-0010-0000-7C05-000001000000}" uniqueName="P1080138">
      <xmlPr mapId="2" xpath="/PFI-IZD-POD/IPK-GFI-IZD-POD_1000379/P1080138" xmlDataType="decimal"/>
    </xmlCellPr>
  </singleXmlCell>
  <singleXmlCell id="1408" xr6:uid="{00000000-000C-0000-FFFF-FFFF7D050000}" r="K51" connectionId="0">
    <xmlCellPr id="1" xr6:uid="{00000000-0010-0000-7D05-000001000000}" uniqueName="P1080139">
      <xmlPr mapId="2" xpath="/PFI-IZD-POD/IPK-GFI-IZD-POD_1000379/P1080139" xmlDataType="decimal"/>
    </xmlCellPr>
  </singleXmlCell>
  <singleXmlCell id="1409" xr6:uid="{00000000-000C-0000-FFFF-FFFF7E050000}" r="L51" connectionId="0">
    <xmlCellPr id="1" xr6:uid="{00000000-0010-0000-7E05-000001000000}" uniqueName="P1080140">
      <xmlPr mapId="2" xpath="/PFI-IZD-POD/IPK-GFI-IZD-POD_1000379/P1080140" xmlDataType="decimal"/>
    </xmlCellPr>
  </singleXmlCell>
  <singleXmlCell id="1410" xr6:uid="{00000000-000C-0000-FFFF-FFFF7F050000}" r="M51" connectionId="0">
    <xmlCellPr id="1" xr6:uid="{00000000-0010-0000-7F05-000001000000}" uniqueName="P1080141">
      <xmlPr mapId="2" xpath="/PFI-IZD-POD/IPK-GFI-IZD-POD_1000379/P1080141" xmlDataType="decimal"/>
    </xmlCellPr>
  </singleXmlCell>
  <singleXmlCell id="1411" xr6:uid="{00000000-000C-0000-FFFF-FFFF80050000}" r="N51" connectionId="0">
    <xmlCellPr id="1" xr6:uid="{00000000-0010-0000-8005-000001000000}" uniqueName="P1080142">
      <xmlPr mapId="2" xpath="/PFI-IZD-POD/IPK-GFI-IZD-POD_1000379/P1080142" xmlDataType="decimal"/>
    </xmlCellPr>
  </singleXmlCell>
  <singleXmlCell id="1412" xr6:uid="{00000000-000C-0000-FFFF-FFFF81050000}" r="O51" connectionId="0">
    <xmlCellPr id="1" xr6:uid="{00000000-0010-0000-8105-000001000000}" uniqueName="P1080143">
      <xmlPr mapId="2" xpath="/PFI-IZD-POD/IPK-GFI-IZD-POD_1000379/P1080143" xmlDataType="decimal"/>
    </xmlCellPr>
  </singleXmlCell>
  <singleXmlCell id="1413" xr6:uid="{00000000-000C-0000-FFFF-FFFF82050000}" r="P51" connectionId="0">
    <xmlCellPr id="1" xr6:uid="{00000000-0010-0000-8205-000001000000}" uniqueName="P1082418">
      <xmlPr mapId="2" xpath="/PFI-IZD-POD/IPK-GFI-IZD-POD_1000379/P1082418" xmlDataType="decimal"/>
    </xmlCellPr>
  </singleXmlCell>
  <singleXmlCell id="1414" xr6:uid="{00000000-000C-0000-FFFF-FFFF83050000}" r="Q51" connectionId="0">
    <xmlCellPr id="1" xr6:uid="{00000000-0010-0000-8305-000001000000}" uniqueName="P1082419">
      <xmlPr mapId="2" xpath="/PFI-IZD-POD/IPK-GFI-IZD-POD_1000379/P1082419" xmlDataType="decimal"/>
    </xmlCellPr>
  </singleXmlCell>
  <singleXmlCell id="1415" xr6:uid="{00000000-000C-0000-FFFF-FFFF84050000}" r="R51" connectionId="0">
    <xmlCellPr id="1" xr6:uid="{00000000-0010-0000-8405-000001000000}" uniqueName="P1082420">
      <xmlPr mapId="2" xpath="/PFI-IZD-POD/IPK-GFI-IZD-POD_1000379/P1082420" xmlDataType="decimal"/>
    </xmlCellPr>
  </singleXmlCell>
  <singleXmlCell id="1416" xr6:uid="{00000000-000C-0000-FFFF-FFFF85050000}" r="S51" connectionId="0">
    <xmlCellPr id="1" xr6:uid="{00000000-0010-0000-8505-000001000000}" uniqueName="P1123086">
      <xmlPr mapId="2" xpath="/PFI-IZD-POD/IPK-GFI-IZD-POD_1000379/P1123086" xmlDataType="decimal"/>
    </xmlCellPr>
  </singleXmlCell>
  <singleXmlCell id="1417" xr6:uid="{00000000-000C-0000-FFFF-FFFF86050000}" r="T51" connectionId="0">
    <xmlCellPr id="1" xr6:uid="{00000000-0010-0000-8605-000001000000}" uniqueName="P1123087">
      <xmlPr mapId="2" xpath="/PFI-IZD-POD/IPK-GFI-IZD-POD_1000379/P1123087" xmlDataType="decimal"/>
    </xmlCellPr>
  </singleXmlCell>
  <singleXmlCell id="1418" xr6:uid="{00000000-000C-0000-FFFF-FFFF87050000}" r="U51" connectionId="0">
    <xmlCellPr id="1" xr6:uid="{00000000-0010-0000-8705-000001000000}" uniqueName="P1082422">
      <xmlPr mapId="2" xpath="/PFI-IZD-POD/IPK-GFI-IZD-POD_1000379/P1082422" xmlDataType="decimal"/>
    </xmlCellPr>
  </singleXmlCell>
  <singleXmlCell id="1419" xr6:uid="{00000000-000C-0000-FFFF-FFFF88050000}" r="V51" connectionId="0">
    <xmlCellPr id="1" xr6:uid="{00000000-0010-0000-8805-000001000000}" uniqueName="P1082423">
      <xmlPr mapId="2" xpath="/PFI-IZD-POD/IPK-GFI-IZD-POD_1000379/P1082423" xmlDataType="decimal"/>
    </xmlCellPr>
  </singleXmlCell>
  <singleXmlCell id="1420" xr6:uid="{00000000-000C-0000-FFFF-FFFF89050000}" r="W51" connectionId="0">
    <xmlCellPr id="1" xr6:uid="{00000000-0010-0000-8905-000001000000}" uniqueName="P1082425">
      <xmlPr mapId="2" xpath="/PFI-IZD-POD/IPK-GFI-IZD-POD_1000379/P1082425" xmlDataType="decimal"/>
    </xmlCellPr>
  </singleXmlCell>
  <singleXmlCell id="1421" xr6:uid="{00000000-000C-0000-FFFF-FFFF8A050000}" r="X51" connectionId="0">
    <xmlCellPr id="1" xr6:uid="{00000000-0010-0000-8A05-000001000000}" uniqueName="P1082428">
      <xmlPr mapId="2" xpath="/PFI-IZD-POD/IPK-GFI-IZD-POD_1000379/P1082428" xmlDataType="decimal"/>
    </xmlCellPr>
  </singleXmlCell>
  <singleXmlCell id="1422" xr6:uid="{00000000-000C-0000-FFFF-FFFF8B050000}" r="Y51" connectionId="0">
    <xmlCellPr id="1" xr6:uid="{00000000-0010-0000-8B05-000001000000}" uniqueName="P1082320">
      <xmlPr mapId="2" xpath="/PFI-IZD-POD/IPK-GFI-IZD-POD_1000379/P1082320" xmlDataType="decimal"/>
    </xmlCellPr>
  </singleXmlCell>
  <singleXmlCell id="1423" xr6:uid="{00000000-000C-0000-FFFF-FFFF8C050000}" r="H52" connectionId="0">
    <xmlCellPr id="1" xr6:uid="{00000000-0010-0000-8C05-000001000000}" uniqueName="P1123142">
      <xmlPr mapId="2" xpath="/PFI-IZD-POD/IPK-GFI-IZD-POD_1000379/P1123142" xmlDataType="decimal"/>
    </xmlCellPr>
  </singleXmlCell>
  <singleXmlCell id="1424" xr6:uid="{00000000-000C-0000-FFFF-FFFF8D050000}" r="I52" connectionId="0">
    <xmlCellPr id="1" xr6:uid="{00000000-0010-0000-8D05-000001000000}" uniqueName="P1123143">
      <xmlPr mapId="2" xpath="/PFI-IZD-POD/IPK-GFI-IZD-POD_1000379/P1123143" xmlDataType="decimal"/>
    </xmlCellPr>
  </singleXmlCell>
  <singleXmlCell id="1425" xr6:uid="{00000000-000C-0000-FFFF-FFFF8E050000}" r="J52" connectionId="0">
    <xmlCellPr id="1" xr6:uid="{00000000-0010-0000-8E05-000001000000}" uniqueName="P1123144">
      <xmlPr mapId="2" xpath="/PFI-IZD-POD/IPK-GFI-IZD-POD_1000379/P1123144" xmlDataType="decimal"/>
    </xmlCellPr>
  </singleXmlCell>
  <singleXmlCell id="1426" xr6:uid="{00000000-000C-0000-FFFF-FFFF8F050000}" r="K52" connectionId="0">
    <xmlCellPr id="1" xr6:uid="{00000000-0010-0000-8F05-000001000000}" uniqueName="P1123145">
      <xmlPr mapId="2" xpath="/PFI-IZD-POD/IPK-GFI-IZD-POD_1000379/P1123145" xmlDataType="decimal"/>
    </xmlCellPr>
  </singleXmlCell>
  <singleXmlCell id="1427" xr6:uid="{00000000-000C-0000-FFFF-FFFF90050000}" r="L52" connectionId="0">
    <xmlCellPr id="1" xr6:uid="{00000000-0010-0000-9005-000001000000}" uniqueName="P1123146">
      <xmlPr mapId="2" xpath="/PFI-IZD-POD/IPK-GFI-IZD-POD_1000379/P1123146" xmlDataType="decimal"/>
    </xmlCellPr>
  </singleXmlCell>
  <singleXmlCell id="1428" xr6:uid="{00000000-000C-0000-FFFF-FFFF91050000}" r="M52" connectionId="0">
    <xmlCellPr id="1" xr6:uid="{00000000-0010-0000-9105-000001000000}" uniqueName="P1123152">
      <xmlPr mapId="2" xpath="/PFI-IZD-POD/IPK-GFI-IZD-POD_1000379/P1123152" xmlDataType="decimal"/>
    </xmlCellPr>
  </singleXmlCell>
  <singleXmlCell id="1429" xr6:uid="{00000000-000C-0000-FFFF-FFFF92050000}" r="N52" connectionId="0">
    <xmlCellPr id="1" xr6:uid="{00000000-0010-0000-9205-000001000000}" uniqueName="P1123153">
      <xmlPr mapId="2" xpath="/PFI-IZD-POD/IPK-GFI-IZD-POD_1000379/P1123153" xmlDataType="decimal"/>
    </xmlCellPr>
  </singleXmlCell>
  <singleXmlCell id="1430" xr6:uid="{00000000-000C-0000-FFFF-FFFF93050000}" r="O52" connectionId="0">
    <xmlCellPr id="1" xr6:uid="{00000000-0010-0000-9305-000001000000}" uniqueName="P1123154">
      <xmlPr mapId="2" xpath="/PFI-IZD-POD/IPK-GFI-IZD-POD_1000379/P1123154" xmlDataType="decimal"/>
    </xmlCellPr>
  </singleXmlCell>
  <singleXmlCell id="1431" xr6:uid="{00000000-000C-0000-FFFF-FFFF94050000}" r="P52" connectionId="0">
    <xmlCellPr id="1" xr6:uid="{00000000-0010-0000-9405-000001000000}" uniqueName="P1123155">
      <xmlPr mapId="2" xpath="/PFI-IZD-POD/IPK-GFI-IZD-POD_1000379/P1123155" xmlDataType="decimal"/>
    </xmlCellPr>
  </singleXmlCell>
  <singleXmlCell id="1432" xr6:uid="{00000000-000C-0000-FFFF-FFFF95050000}" r="Q52" connectionId="0">
    <xmlCellPr id="1" xr6:uid="{00000000-0010-0000-9505-000001000000}" uniqueName="P1123156">
      <xmlPr mapId="2" xpath="/PFI-IZD-POD/IPK-GFI-IZD-POD_1000379/P1123156" xmlDataType="decimal"/>
    </xmlCellPr>
  </singleXmlCell>
  <singleXmlCell id="1433" xr6:uid="{00000000-000C-0000-FFFF-FFFF96050000}" r="R52" connectionId="0">
    <xmlCellPr id="1" xr6:uid="{00000000-0010-0000-9605-000001000000}" uniqueName="P1123157">
      <xmlPr mapId="2" xpath="/PFI-IZD-POD/IPK-GFI-IZD-POD_1000379/P1123157" xmlDataType="decimal"/>
    </xmlCellPr>
  </singleXmlCell>
  <singleXmlCell id="1434" xr6:uid="{00000000-000C-0000-FFFF-FFFF97050000}" r="S52" connectionId="0">
    <xmlCellPr id="1" xr6:uid="{00000000-0010-0000-9705-000001000000}" uniqueName="P1123088">
      <xmlPr mapId="2" xpath="/PFI-IZD-POD/IPK-GFI-IZD-POD_1000379/P1123088" xmlDataType="decimal"/>
    </xmlCellPr>
  </singleXmlCell>
  <singleXmlCell id="1435" xr6:uid="{00000000-000C-0000-FFFF-FFFF98050000}" r="T52" connectionId="0">
    <xmlCellPr id="1" xr6:uid="{00000000-0010-0000-9805-000001000000}" uniqueName="P1123089">
      <xmlPr mapId="2" xpath="/PFI-IZD-POD/IPK-GFI-IZD-POD_1000379/P1123089" xmlDataType="decimal"/>
    </xmlCellPr>
  </singleXmlCell>
  <singleXmlCell id="1436" xr6:uid="{00000000-000C-0000-FFFF-FFFF99050000}" r="U52" connectionId="0">
    <xmlCellPr id="1" xr6:uid="{00000000-0010-0000-9905-000001000000}" uniqueName="P1123164">
      <xmlPr mapId="2" xpath="/PFI-IZD-POD/IPK-GFI-IZD-POD_1000379/P1123164" xmlDataType="decimal"/>
    </xmlCellPr>
  </singleXmlCell>
  <singleXmlCell id="1437" xr6:uid="{00000000-000C-0000-FFFF-FFFF9A050000}" r="V52" connectionId="0">
    <xmlCellPr id="1" xr6:uid="{00000000-0010-0000-9A05-000001000000}" uniqueName="P1123165">
      <xmlPr mapId="2" xpath="/PFI-IZD-POD/IPK-GFI-IZD-POD_1000379/P1123165" xmlDataType="decimal"/>
    </xmlCellPr>
  </singleXmlCell>
  <singleXmlCell id="1438" xr6:uid="{00000000-000C-0000-FFFF-FFFF9B050000}" r="W52" connectionId="0">
    <xmlCellPr id="1" xr6:uid="{00000000-0010-0000-9B05-000001000000}" uniqueName="P1123166">
      <xmlPr mapId="2" xpath="/PFI-IZD-POD/IPK-GFI-IZD-POD_1000379/P1123166" xmlDataType="decimal"/>
    </xmlCellPr>
  </singleXmlCell>
  <singleXmlCell id="1439" xr6:uid="{00000000-000C-0000-FFFF-FFFF9C050000}" r="X52" connectionId="0">
    <xmlCellPr id="1" xr6:uid="{00000000-0010-0000-9C05-000001000000}" uniqueName="P1123167">
      <xmlPr mapId="2" xpath="/PFI-IZD-POD/IPK-GFI-IZD-POD_1000379/P1123167" xmlDataType="decimal"/>
    </xmlCellPr>
  </singleXmlCell>
  <singleXmlCell id="1440" xr6:uid="{00000000-000C-0000-FFFF-FFFF9D050000}" r="Y52" connectionId="0">
    <xmlCellPr id="1" xr6:uid="{00000000-0010-0000-9D05-000001000000}" uniqueName="P1123168">
      <xmlPr mapId="2" xpath="/PFI-IZD-POD/IPK-GFI-IZD-POD_1000379/P1123168" xmlDataType="decimal"/>
    </xmlCellPr>
  </singleXmlCell>
  <singleXmlCell id="1441" xr6:uid="{00000000-000C-0000-FFFF-FFFF9E050000}" r="H53" connectionId="0">
    <xmlCellPr id="1" xr6:uid="{00000000-0010-0000-9E05-000001000000}" uniqueName="P1080144">
      <xmlPr mapId="2" xpath="/PFI-IZD-POD/IPK-GFI-IZD-POD_1000379/P1080144" xmlDataType="decimal"/>
    </xmlCellPr>
  </singleXmlCell>
  <singleXmlCell id="1442" xr6:uid="{00000000-000C-0000-FFFF-FFFF9F050000}" r="I53" connectionId="0">
    <xmlCellPr id="1" xr6:uid="{00000000-0010-0000-9F05-000001000000}" uniqueName="P1080145">
      <xmlPr mapId="2" xpath="/PFI-IZD-POD/IPK-GFI-IZD-POD_1000379/P1080145" xmlDataType="decimal"/>
    </xmlCellPr>
  </singleXmlCell>
  <singleXmlCell id="1443" xr6:uid="{00000000-000C-0000-FFFF-FFFFA0050000}" r="J53" connectionId="0">
    <xmlCellPr id="1" xr6:uid="{00000000-0010-0000-A005-000001000000}" uniqueName="P1080146">
      <xmlPr mapId="2" xpath="/PFI-IZD-POD/IPK-GFI-IZD-POD_1000379/P1080146" xmlDataType="decimal"/>
    </xmlCellPr>
  </singleXmlCell>
  <singleXmlCell id="1444" xr6:uid="{00000000-000C-0000-FFFF-FFFFA1050000}" r="K53" connectionId="0">
    <xmlCellPr id="1" xr6:uid="{00000000-0010-0000-A105-000001000000}" uniqueName="P1080147">
      <xmlPr mapId="2" xpath="/PFI-IZD-POD/IPK-GFI-IZD-POD_1000379/P1080147" xmlDataType="decimal"/>
    </xmlCellPr>
  </singleXmlCell>
  <singleXmlCell id="1445" xr6:uid="{00000000-000C-0000-FFFF-FFFFA2050000}" r="L53" connectionId="0">
    <xmlCellPr id="1" xr6:uid="{00000000-0010-0000-A205-000001000000}" uniqueName="P1080148">
      <xmlPr mapId="2" xpath="/PFI-IZD-POD/IPK-GFI-IZD-POD_1000379/P1080148" xmlDataType="decimal"/>
    </xmlCellPr>
  </singleXmlCell>
  <singleXmlCell id="1446" xr6:uid="{00000000-000C-0000-FFFF-FFFFA3050000}" r="M53" connectionId="0">
    <xmlCellPr id="1" xr6:uid="{00000000-0010-0000-A305-000001000000}" uniqueName="P1080149">
      <xmlPr mapId="2" xpath="/PFI-IZD-POD/IPK-GFI-IZD-POD_1000379/P1080149" xmlDataType="decimal"/>
    </xmlCellPr>
  </singleXmlCell>
  <singleXmlCell id="1447" xr6:uid="{00000000-000C-0000-FFFF-FFFFA4050000}" r="N53" connectionId="0">
    <xmlCellPr id="1" xr6:uid="{00000000-0010-0000-A405-000001000000}" uniqueName="P1080150">
      <xmlPr mapId="2" xpath="/PFI-IZD-POD/IPK-GFI-IZD-POD_1000379/P1080150" xmlDataType="decimal"/>
    </xmlCellPr>
  </singleXmlCell>
  <singleXmlCell id="1448" xr6:uid="{00000000-000C-0000-FFFF-FFFFA5050000}" r="O53" connectionId="0">
    <xmlCellPr id="1" xr6:uid="{00000000-0010-0000-A505-000001000000}" uniqueName="P1080397">
      <xmlPr mapId="2" xpath="/PFI-IZD-POD/IPK-GFI-IZD-POD_1000379/P1080397" xmlDataType="decimal"/>
    </xmlCellPr>
  </singleXmlCell>
  <singleXmlCell id="1449" xr6:uid="{00000000-000C-0000-FFFF-FFFFA6050000}" r="P53" connectionId="0">
    <xmlCellPr id="1" xr6:uid="{00000000-0010-0000-A605-000001000000}" uniqueName="P1082429">
      <xmlPr mapId="2" xpath="/PFI-IZD-POD/IPK-GFI-IZD-POD_1000379/P1082429" xmlDataType="decimal"/>
    </xmlCellPr>
  </singleXmlCell>
  <singleXmlCell id="1450" xr6:uid="{00000000-000C-0000-FFFF-FFFFA7050000}" r="Q53" connectionId="0">
    <xmlCellPr id="1" xr6:uid="{00000000-0010-0000-A705-000001000000}" uniqueName="P1082447">
      <xmlPr mapId="2" xpath="/PFI-IZD-POD/IPK-GFI-IZD-POD_1000379/P1082447" xmlDataType="decimal"/>
    </xmlCellPr>
  </singleXmlCell>
  <singleXmlCell id="1451" xr6:uid="{00000000-000C-0000-FFFF-FFFFA8050000}" r="R53" connectionId="0">
    <xmlCellPr id="1" xr6:uid="{00000000-0010-0000-A805-000001000000}" uniqueName="P1082450">
      <xmlPr mapId="2" xpath="/PFI-IZD-POD/IPK-GFI-IZD-POD_1000379/P1082450" xmlDataType="decimal"/>
    </xmlCellPr>
  </singleXmlCell>
  <singleXmlCell id="1452" xr6:uid="{00000000-000C-0000-FFFF-FFFFA9050000}" r="S53" connectionId="0">
    <xmlCellPr id="1" xr6:uid="{00000000-0010-0000-A905-000001000000}" uniqueName="P1123090">
      <xmlPr mapId="2" xpath="/PFI-IZD-POD/IPK-GFI-IZD-POD_1000379/P1123090" xmlDataType="decimal"/>
    </xmlCellPr>
  </singleXmlCell>
  <singleXmlCell id="1453" xr6:uid="{00000000-000C-0000-FFFF-FFFFAA050000}" r="T53" connectionId="0">
    <xmlCellPr id="1" xr6:uid="{00000000-0010-0000-AA05-000001000000}" uniqueName="P1123091">
      <xmlPr mapId="2" xpath="/PFI-IZD-POD/IPK-GFI-IZD-POD_1000379/P1123091" xmlDataType="decimal"/>
    </xmlCellPr>
  </singleXmlCell>
  <singleXmlCell id="1454" xr6:uid="{00000000-000C-0000-FFFF-FFFFAB050000}" r="U53" connectionId="0">
    <xmlCellPr id="1" xr6:uid="{00000000-0010-0000-AB05-000001000000}" uniqueName="P1082453">
      <xmlPr mapId="2" xpath="/PFI-IZD-POD/IPK-GFI-IZD-POD_1000379/P1082453" xmlDataType="decimal"/>
    </xmlCellPr>
  </singleXmlCell>
  <singleXmlCell id="1455" xr6:uid="{00000000-000C-0000-FFFF-FFFFAC050000}" r="V53" connectionId="0">
    <xmlCellPr id="1" xr6:uid="{00000000-0010-0000-AC05-000001000000}" uniqueName="P1082455">
      <xmlPr mapId="2" xpath="/PFI-IZD-POD/IPK-GFI-IZD-POD_1000379/P1082455" xmlDataType="decimal"/>
    </xmlCellPr>
  </singleXmlCell>
  <singleXmlCell id="1456" xr6:uid="{00000000-000C-0000-FFFF-FFFFAD050000}" r="W53" connectionId="0">
    <xmlCellPr id="1" xr6:uid="{00000000-0010-0000-AD05-000001000000}" uniqueName="P1082458">
      <xmlPr mapId="2" xpath="/PFI-IZD-POD/IPK-GFI-IZD-POD_1000379/P1082458" xmlDataType="decimal"/>
    </xmlCellPr>
  </singleXmlCell>
  <singleXmlCell id="1457" xr6:uid="{00000000-000C-0000-FFFF-FFFFAE050000}" r="X53" connectionId="0">
    <xmlCellPr id="1" xr6:uid="{00000000-0010-0000-AE05-000001000000}" uniqueName="P1082460">
      <xmlPr mapId="2" xpath="/PFI-IZD-POD/IPK-GFI-IZD-POD_1000379/P1082460" xmlDataType="decimal"/>
    </xmlCellPr>
  </singleXmlCell>
  <singleXmlCell id="1458" xr6:uid="{00000000-000C-0000-FFFF-FFFFAF050000}" r="Y53" connectionId="0">
    <xmlCellPr id="1" xr6:uid="{00000000-0010-0000-AF05-000001000000}" uniqueName="P1082461">
      <xmlPr mapId="2" xpath="/PFI-IZD-POD/IPK-GFI-IZD-POD_1000379/P1082461" xmlDataType="decimal"/>
    </xmlCellPr>
  </singleXmlCell>
  <singleXmlCell id="1459" xr6:uid="{00000000-000C-0000-FFFF-FFFFB0050000}" r="H54" connectionId="0">
    <xmlCellPr id="1" xr6:uid="{00000000-0010-0000-B005-000001000000}" uniqueName="P1123147">
      <xmlPr mapId="2" xpath="/PFI-IZD-POD/IPK-GFI-IZD-POD_1000379/P1123147" xmlDataType="decimal"/>
    </xmlCellPr>
  </singleXmlCell>
  <singleXmlCell id="1460" xr6:uid="{00000000-000C-0000-FFFF-FFFFB1050000}" r="I54" connectionId="0">
    <xmlCellPr id="1" xr6:uid="{00000000-0010-0000-B105-000001000000}" uniqueName="P1123148">
      <xmlPr mapId="2" xpath="/PFI-IZD-POD/IPK-GFI-IZD-POD_1000379/P1123148" xmlDataType="decimal"/>
    </xmlCellPr>
  </singleXmlCell>
  <singleXmlCell id="1461" xr6:uid="{00000000-000C-0000-FFFF-FFFFB2050000}" r="J54" connectionId="0">
    <xmlCellPr id="1" xr6:uid="{00000000-0010-0000-B205-000001000000}" uniqueName="P1123149">
      <xmlPr mapId="2" xpath="/PFI-IZD-POD/IPK-GFI-IZD-POD_1000379/P1123149" xmlDataType="decimal"/>
    </xmlCellPr>
  </singleXmlCell>
  <singleXmlCell id="1462" xr6:uid="{00000000-000C-0000-FFFF-FFFFB3050000}" r="K54" connectionId="0">
    <xmlCellPr id="1" xr6:uid="{00000000-0010-0000-B305-000001000000}" uniqueName="P1123150">
      <xmlPr mapId="2" xpath="/PFI-IZD-POD/IPK-GFI-IZD-POD_1000379/P1123150" xmlDataType="decimal"/>
    </xmlCellPr>
  </singleXmlCell>
  <singleXmlCell id="1463" xr6:uid="{00000000-000C-0000-FFFF-FFFFB4050000}" r="L54" connectionId="0">
    <xmlCellPr id="1" xr6:uid="{00000000-0010-0000-B405-000001000000}" uniqueName="P1123151">
      <xmlPr mapId="2" xpath="/PFI-IZD-POD/IPK-GFI-IZD-POD_1000379/P1123151" xmlDataType="decimal"/>
    </xmlCellPr>
  </singleXmlCell>
  <singleXmlCell id="1464" xr6:uid="{00000000-000C-0000-FFFF-FFFFB5050000}" r="M54" connectionId="0">
    <xmlCellPr id="1" xr6:uid="{00000000-0010-0000-B505-000001000000}" uniqueName="P1123158">
      <xmlPr mapId="2" xpath="/PFI-IZD-POD/IPK-GFI-IZD-POD_1000379/P1123158" xmlDataType="decimal"/>
    </xmlCellPr>
  </singleXmlCell>
  <singleXmlCell id="1465" xr6:uid="{00000000-000C-0000-FFFF-FFFFB6050000}" r="N54" connectionId="0">
    <xmlCellPr id="1" xr6:uid="{00000000-0010-0000-B605-000001000000}" uniqueName="P1123159">
      <xmlPr mapId="2" xpath="/PFI-IZD-POD/IPK-GFI-IZD-POD_1000379/P1123159" xmlDataType="decimal"/>
    </xmlCellPr>
  </singleXmlCell>
  <singleXmlCell id="1466" xr6:uid="{00000000-000C-0000-FFFF-FFFFB7050000}" r="O54" connectionId="0">
    <xmlCellPr id="1" xr6:uid="{00000000-0010-0000-B705-000001000000}" uniqueName="P1123160">
      <xmlPr mapId="2" xpath="/PFI-IZD-POD/IPK-GFI-IZD-POD_1000379/P1123160" xmlDataType="decimal"/>
    </xmlCellPr>
  </singleXmlCell>
  <singleXmlCell id="1467" xr6:uid="{00000000-000C-0000-FFFF-FFFFB8050000}" r="P54" connectionId="0">
    <xmlCellPr id="1" xr6:uid="{00000000-0010-0000-B805-000001000000}" uniqueName="P1123161">
      <xmlPr mapId="2" xpath="/PFI-IZD-POD/IPK-GFI-IZD-POD_1000379/P1123161" xmlDataType="decimal"/>
    </xmlCellPr>
  </singleXmlCell>
  <singleXmlCell id="1468" xr6:uid="{00000000-000C-0000-FFFF-FFFFB9050000}" r="Q54" connectionId="0">
    <xmlCellPr id="1" xr6:uid="{00000000-0010-0000-B905-000001000000}" uniqueName="P1123162">
      <xmlPr mapId="2" xpath="/PFI-IZD-POD/IPK-GFI-IZD-POD_1000379/P1123162" xmlDataType="decimal"/>
    </xmlCellPr>
  </singleXmlCell>
  <singleXmlCell id="1469" xr6:uid="{00000000-000C-0000-FFFF-FFFFBA050000}" r="R54" connectionId="0">
    <xmlCellPr id="1" xr6:uid="{00000000-0010-0000-BA05-000001000000}" uniqueName="P1123163">
      <xmlPr mapId="2" xpath="/PFI-IZD-POD/IPK-GFI-IZD-POD_1000379/P1123163" xmlDataType="decimal"/>
    </xmlCellPr>
  </singleXmlCell>
  <singleXmlCell id="1470" xr6:uid="{00000000-000C-0000-FFFF-FFFFBB050000}" r="S54" connectionId="0">
    <xmlCellPr id="1" xr6:uid="{00000000-0010-0000-BB05-000001000000}" uniqueName="P1123092">
      <xmlPr mapId="2" xpath="/PFI-IZD-POD/IPK-GFI-IZD-POD_1000379/P1123092" xmlDataType="decimal"/>
    </xmlCellPr>
  </singleXmlCell>
  <singleXmlCell id="1471" xr6:uid="{00000000-000C-0000-FFFF-FFFFBC050000}" r="T54" connectionId="0">
    <xmlCellPr id="1" xr6:uid="{00000000-0010-0000-BC05-000001000000}" uniqueName="P1123093">
      <xmlPr mapId="2" xpath="/PFI-IZD-POD/IPK-GFI-IZD-POD_1000379/P1123093" xmlDataType="decimal"/>
    </xmlCellPr>
  </singleXmlCell>
  <singleXmlCell id="1472" xr6:uid="{00000000-000C-0000-FFFF-FFFFBD050000}" r="U54" connectionId="0">
    <xmlCellPr id="1" xr6:uid="{00000000-0010-0000-BD05-000001000000}" uniqueName="P1123169">
      <xmlPr mapId="2" xpath="/PFI-IZD-POD/IPK-GFI-IZD-POD_1000379/P1123169" xmlDataType="decimal"/>
    </xmlCellPr>
  </singleXmlCell>
  <singleXmlCell id="1473" xr6:uid="{00000000-000C-0000-FFFF-FFFFBE050000}" r="V54" connectionId="0">
    <xmlCellPr id="1" xr6:uid="{00000000-0010-0000-BE05-000001000000}" uniqueName="P1123170">
      <xmlPr mapId="2" xpath="/PFI-IZD-POD/IPK-GFI-IZD-POD_1000379/P1123170" xmlDataType="decimal"/>
    </xmlCellPr>
  </singleXmlCell>
  <singleXmlCell id="1474" xr6:uid="{00000000-000C-0000-FFFF-FFFFBF050000}" r="W54" connectionId="0">
    <xmlCellPr id="1" xr6:uid="{00000000-0010-0000-BF05-000001000000}" uniqueName="P1123171">
      <xmlPr mapId="2" xpath="/PFI-IZD-POD/IPK-GFI-IZD-POD_1000379/P1123171" xmlDataType="decimal"/>
    </xmlCellPr>
  </singleXmlCell>
  <singleXmlCell id="1475" xr6:uid="{00000000-000C-0000-FFFF-FFFFC0050000}" r="X54" connectionId="0">
    <xmlCellPr id="1" xr6:uid="{00000000-0010-0000-C005-000001000000}" uniqueName="P1123172">
      <xmlPr mapId="2" xpath="/PFI-IZD-POD/IPK-GFI-IZD-POD_1000379/P1123172" xmlDataType="decimal"/>
    </xmlCellPr>
  </singleXmlCell>
  <singleXmlCell id="1476" xr6:uid="{00000000-000C-0000-FFFF-FFFFC1050000}" r="Y54" connectionId="0">
    <xmlCellPr id="1" xr6:uid="{00000000-0010-0000-C105-000001000000}" uniqueName="P1123173">
      <xmlPr mapId="2" xpath="/PFI-IZD-POD/IPK-GFI-IZD-POD_1000379/P1123173" xmlDataType="decimal"/>
    </xmlCellPr>
  </singleXmlCell>
  <singleXmlCell id="1477" xr6:uid="{00000000-000C-0000-FFFF-FFFFC2050000}" r="H55" connectionId="0">
    <xmlCellPr id="1" xr6:uid="{00000000-0010-0000-C205-000001000000}" uniqueName="P1080398">
      <xmlPr mapId="2" xpath="/PFI-IZD-POD/IPK-GFI-IZD-POD_1000379/P1080398" xmlDataType="decimal"/>
    </xmlCellPr>
  </singleXmlCell>
  <singleXmlCell id="1478" xr6:uid="{00000000-000C-0000-FFFF-FFFFC3050000}" r="I55" connectionId="0">
    <xmlCellPr id="1" xr6:uid="{00000000-0010-0000-C305-000001000000}" uniqueName="P1080399">
      <xmlPr mapId="2" xpath="/PFI-IZD-POD/IPK-GFI-IZD-POD_1000379/P1080399" xmlDataType="decimal"/>
    </xmlCellPr>
  </singleXmlCell>
  <singleXmlCell id="1479" xr6:uid="{00000000-000C-0000-FFFF-FFFFC4050000}" r="J55" connectionId="0">
    <xmlCellPr id="1" xr6:uid="{00000000-0010-0000-C405-000001000000}" uniqueName="P1080586">
      <xmlPr mapId="2" xpath="/PFI-IZD-POD/IPK-GFI-IZD-POD_1000379/P1080586" xmlDataType="decimal"/>
    </xmlCellPr>
  </singleXmlCell>
  <singleXmlCell id="1480" xr6:uid="{00000000-000C-0000-FFFF-FFFFC5050000}" r="K55" connectionId="0">
    <xmlCellPr id="1" xr6:uid="{00000000-0010-0000-C505-000001000000}" uniqueName="P1080587">
      <xmlPr mapId="2" xpath="/PFI-IZD-POD/IPK-GFI-IZD-POD_1000379/P1080587" xmlDataType="decimal"/>
    </xmlCellPr>
  </singleXmlCell>
  <singleXmlCell id="1481" xr6:uid="{00000000-000C-0000-FFFF-FFFFC6050000}" r="L55" connectionId="0">
    <xmlCellPr id="1" xr6:uid="{00000000-0010-0000-C605-000001000000}" uniqueName="P1080588">
      <xmlPr mapId="2" xpath="/PFI-IZD-POD/IPK-GFI-IZD-POD_1000379/P1080588" xmlDataType="decimal"/>
    </xmlCellPr>
  </singleXmlCell>
  <singleXmlCell id="1482" xr6:uid="{00000000-000C-0000-FFFF-FFFFC7050000}" r="M55" connectionId="0">
    <xmlCellPr id="1" xr6:uid="{00000000-0010-0000-C705-000001000000}" uniqueName="P1080589">
      <xmlPr mapId="2" xpath="/PFI-IZD-POD/IPK-GFI-IZD-POD_1000379/P1080589" xmlDataType="decimal"/>
    </xmlCellPr>
  </singleXmlCell>
  <singleXmlCell id="1483" xr6:uid="{00000000-000C-0000-FFFF-FFFFC8050000}" r="N55" connectionId="0">
    <xmlCellPr id="1" xr6:uid="{00000000-0010-0000-C805-000001000000}" uniqueName="P1080590">
      <xmlPr mapId="2" xpath="/PFI-IZD-POD/IPK-GFI-IZD-POD_1000379/P1080590" xmlDataType="decimal"/>
    </xmlCellPr>
  </singleXmlCell>
  <singleXmlCell id="1484" xr6:uid="{00000000-000C-0000-FFFF-FFFFC9050000}" r="O55" connectionId="0">
    <xmlCellPr id="1" xr6:uid="{00000000-0010-0000-C905-000001000000}" uniqueName="P1080591">
      <xmlPr mapId="2" xpath="/PFI-IZD-POD/IPK-GFI-IZD-POD_1000379/P1080591" xmlDataType="decimal"/>
    </xmlCellPr>
  </singleXmlCell>
  <singleXmlCell id="1485" xr6:uid="{00000000-000C-0000-FFFF-FFFFCA050000}" r="P55" connectionId="0">
    <xmlCellPr id="1" xr6:uid="{00000000-0010-0000-CA05-000001000000}" uniqueName="P1082462">
      <xmlPr mapId="2" xpath="/PFI-IZD-POD/IPK-GFI-IZD-POD_1000379/P1082462" xmlDataType="decimal"/>
    </xmlCellPr>
  </singleXmlCell>
  <singleXmlCell id="1486" xr6:uid="{00000000-000C-0000-FFFF-FFFFCB050000}" r="Q55" connectionId="0">
    <xmlCellPr id="1" xr6:uid="{00000000-0010-0000-CB05-000001000000}" uniqueName="P1082430">
      <xmlPr mapId="2" xpath="/PFI-IZD-POD/IPK-GFI-IZD-POD_1000379/P1082430" xmlDataType="decimal"/>
    </xmlCellPr>
  </singleXmlCell>
  <singleXmlCell id="1487" xr6:uid="{00000000-000C-0000-FFFF-FFFFCC050000}" r="R55" connectionId="0">
    <xmlCellPr id="1" xr6:uid="{00000000-0010-0000-CC05-000001000000}" uniqueName="P1082463">
      <xmlPr mapId="2" xpath="/PFI-IZD-POD/IPK-GFI-IZD-POD_1000379/P1082463" xmlDataType="decimal"/>
    </xmlCellPr>
  </singleXmlCell>
  <singleXmlCell id="1488" xr6:uid="{00000000-000C-0000-FFFF-FFFFCD050000}" r="S55" connectionId="0">
    <xmlCellPr id="1" xr6:uid="{00000000-0010-0000-CD05-000001000000}" uniqueName="P1123094">
      <xmlPr mapId="2" xpath="/PFI-IZD-POD/IPK-GFI-IZD-POD_1000379/P1123094" xmlDataType="decimal"/>
    </xmlCellPr>
  </singleXmlCell>
  <singleXmlCell id="1489" xr6:uid="{00000000-000C-0000-FFFF-FFFFCE050000}" r="T55" connectionId="0">
    <xmlCellPr id="1" xr6:uid="{00000000-0010-0000-CE05-000001000000}" uniqueName="P1123095">
      <xmlPr mapId="2" xpath="/PFI-IZD-POD/IPK-GFI-IZD-POD_1000379/P1123095" xmlDataType="decimal"/>
    </xmlCellPr>
  </singleXmlCell>
  <singleXmlCell id="1490" xr6:uid="{00000000-000C-0000-FFFF-FFFFCF050000}" r="U55" connectionId="0">
    <xmlCellPr id="1" xr6:uid="{00000000-0010-0000-CF05-000001000000}" uniqueName="P1082464">
      <xmlPr mapId="2" xpath="/PFI-IZD-POD/IPK-GFI-IZD-POD_1000379/P1082464" xmlDataType="decimal"/>
    </xmlCellPr>
  </singleXmlCell>
  <singleXmlCell id="1491" xr6:uid="{00000000-000C-0000-FFFF-FFFFD0050000}" r="V55" connectionId="0">
    <xmlCellPr id="1" xr6:uid="{00000000-0010-0000-D005-000001000000}" uniqueName="P1082465">
      <xmlPr mapId="2" xpath="/PFI-IZD-POD/IPK-GFI-IZD-POD_1000379/P1082465" xmlDataType="decimal"/>
    </xmlCellPr>
  </singleXmlCell>
  <singleXmlCell id="1492" xr6:uid="{00000000-000C-0000-FFFF-FFFFD1050000}" r="W55" connectionId="0">
    <xmlCellPr id="1" xr6:uid="{00000000-0010-0000-D105-000001000000}" uniqueName="P1082466">
      <xmlPr mapId="2" xpath="/PFI-IZD-POD/IPK-GFI-IZD-POD_1000379/P1082466" xmlDataType="decimal"/>
    </xmlCellPr>
  </singleXmlCell>
  <singleXmlCell id="1493" xr6:uid="{00000000-000C-0000-FFFF-FFFFD2050000}" r="X55" connectionId="0">
    <xmlCellPr id="1" xr6:uid="{00000000-0010-0000-D205-000001000000}" uniqueName="P1082467">
      <xmlPr mapId="2" xpath="/PFI-IZD-POD/IPK-GFI-IZD-POD_1000379/P1082467" xmlDataType="decimal"/>
    </xmlCellPr>
  </singleXmlCell>
  <singleXmlCell id="1494" xr6:uid="{00000000-000C-0000-FFFF-FFFFD3050000}" r="Y55" connectionId="0">
    <xmlCellPr id="1" xr6:uid="{00000000-0010-0000-D305-000001000000}" uniqueName="P1082468">
      <xmlPr mapId="2" xpath="/PFI-IZD-POD/IPK-GFI-IZD-POD_1000379/P1082468" xmlDataType="decimal"/>
    </xmlCellPr>
  </singleXmlCell>
  <singleXmlCell id="1495" xr6:uid="{00000000-000C-0000-FFFF-FFFFD4050000}" r="H56" connectionId="0">
    <xmlCellPr id="1" xr6:uid="{00000000-0010-0000-D405-000001000000}" uniqueName="P1080692">
      <xmlPr mapId="2" xpath="/PFI-IZD-POD/IPK-GFI-IZD-POD_1000379/P1080692" xmlDataType="decimal"/>
    </xmlCellPr>
  </singleXmlCell>
  <singleXmlCell id="1496" xr6:uid="{00000000-000C-0000-FFFF-FFFFD5050000}" r="I56" connectionId="0">
    <xmlCellPr id="1" xr6:uid="{00000000-0010-0000-D505-000001000000}" uniqueName="P1080693">
      <xmlPr mapId="2" xpath="/PFI-IZD-POD/IPK-GFI-IZD-POD_1000379/P1080693" xmlDataType="decimal"/>
    </xmlCellPr>
  </singleXmlCell>
  <singleXmlCell id="1497" xr6:uid="{00000000-000C-0000-FFFF-FFFFD6050000}" r="J56" connectionId="0">
    <xmlCellPr id="1" xr6:uid="{00000000-0010-0000-D605-000001000000}" uniqueName="P1080694">
      <xmlPr mapId="2" xpath="/PFI-IZD-POD/IPK-GFI-IZD-POD_1000379/P1080694" xmlDataType="decimal"/>
    </xmlCellPr>
  </singleXmlCell>
  <singleXmlCell id="1498" xr6:uid="{00000000-000C-0000-FFFF-FFFFD7050000}" r="K56" connectionId="0">
    <xmlCellPr id="1" xr6:uid="{00000000-0010-0000-D705-000001000000}" uniqueName="P1080779">
      <xmlPr mapId="2" xpath="/PFI-IZD-POD/IPK-GFI-IZD-POD_1000379/P1080779" xmlDataType="decimal"/>
    </xmlCellPr>
  </singleXmlCell>
  <singleXmlCell id="1499" xr6:uid="{00000000-000C-0000-FFFF-FFFFD8050000}" r="L56" connectionId="0">
    <xmlCellPr id="1" xr6:uid="{00000000-0010-0000-D805-000001000000}" uniqueName="P1080780">
      <xmlPr mapId="2" xpath="/PFI-IZD-POD/IPK-GFI-IZD-POD_1000379/P1080780" xmlDataType="decimal"/>
    </xmlCellPr>
  </singleXmlCell>
  <singleXmlCell id="1500" xr6:uid="{00000000-000C-0000-FFFF-FFFFD9050000}" r="M56" connectionId="0">
    <xmlCellPr id="1" xr6:uid="{00000000-0010-0000-D905-000001000000}" uniqueName="P1080781">
      <xmlPr mapId="2" xpath="/PFI-IZD-POD/IPK-GFI-IZD-POD_1000379/P1080781" xmlDataType="decimal"/>
    </xmlCellPr>
  </singleXmlCell>
  <singleXmlCell id="1501" xr6:uid="{00000000-000C-0000-FFFF-FFFFDA050000}" r="N56" connectionId="0">
    <xmlCellPr id="1" xr6:uid="{00000000-0010-0000-DA05-000001000000}" uniqueName="P1080782">
      <xmlPr mapId="2" xpath="/PFI-IZD-POD/IPK-GFI-IZD-POD_1000379/P1080782" xmlDataType="decimal"/>
    </xmlCellPr>
  </singleXmlCell>
  <singleXmlCell id="1502" xr6:uid="{00000000-000C-0000-FFFF-FFFFDB050000}" r="O56" connectionId="0">
    <xmlCellPr id="1" xr6:uid="{00000000-0010-0000-DB05-000001000000}" uniqueName="P1080783">
      <xmlPr mapId="2" xpath="/PFI-IZD-POD/IPK-GFI-IZD-POD_1000379/P1080783" xmlDataType="decimal"/>
    </xmlCellPr>
  </singleXmlCell>
  <singleXmlCell id="1503" xr6:uid="{00000000-000C-0000-FFFF-FFFFDC050000}" r="P56" connectionId="0">
    <xmlCellPr id="1" xr6:uid="{00000000-0010-0000-DC05-000001000000}" uniqueName="P1082469">
      <xmlPr mapId="2" xpath="/PFI-IZD-POD/IPK-GFI-IZD-POD_1000379/P1082469" xmlDataType="decimal"/>
    </xmlCellPr>
  </singleXmlCell>
  <singleXmlCell id="1504" xr6:uid="{00000000-000C-0000-FFFF-FFFFDD050000}" r="Q56" connectionId="0">
    <xmlCellPr id="1" xr6:uid="{00000000-0010-0000-DD05-000001000000}" uniqueName="P1082470">
      <xmlPr mapId="2" xpath="/PFI-IZD-POD/IPK-GFI-IZD-POD_1000379/P1082470" xmlDataType="decimal"/>
    </xmlCellPr>
  </singleXmlCell>
  <singleXmlCell id="1505" xr6:uid="{00000000-000C-0000-FFFF-FFFFDE050000}" r="R56" connectionId="0">
    <xmlCellPr id="1" xr6:uid="{00000000-0010-0000-DE05-000001000000}" uniqueName="P1082433">
      <xmlPr mapId="2" xpath="/PFI-IZD-POD/IPK-GFI-IZD-POD_1000379/P1082433" xmlDataType="decimal"/>
    </xmlCellPr>
  </singleXmlCell>
  <singleXmlCell id="1506" xr6:uid="{00000000-000C-0000-FFFF-FFFFDF050000}" r="S56" connectionId="0">
    <xmlCellPr id="1" xr6:uid="{00000000-0010-0000-DF05-000001000000}" uniqueName="P1123096">
      <xmlPr mapId="2" xpath="/PFI-IZD-POD/IPK-GFI-IZD-POD_1000379/P1123096" xmlDataType="decimal"/>
    </xmlCellPr>
  </singleXmlCell>
  <singleXmlCell id="1507" xr6:uid="{00000000-000C-0000-FFFF-FFFFE0050000}" r="T56" connectionId="0">
    <xmlCellPr id="1" xr6:uid="{00000000-0010-0000-E005-000001000000}" uniqueName="P1123097">
      <xmlPr mapId="2" xpath="/PFI-IZD-POD/IPK-GFI-IZD-POD_1000379/P1123097" xmlDataType="decimal"/>
    </xmlCellPr>
  </singleXmlCell>
  <singleXmlCell id="1508" xr6:uid="{00000000-000C-0000-FFFF-FFFFE1050000}" r="U56" connectionId="0">
    <xmlCellPr id="1" xr6:uid="{00000000-0010-0000-E105-000001000000}" uniqueName="P1082471">
      <xmlPr mapId="2" xpath="/PFI-IZD-POD/IPK-GFI-IZD-POD_1000379/P1082471" xmlDataType="decimal"/>
    </xmlCellPr>
  </singleXmlCell>
  <singleXmlCell id="1509" xr6:uid="{00000000-000C-0000-FFFF-FFFFE2050000}" r="V56" connectionId="0">
    <xmlCellPr id="1" xr6:uid="{00000000-0010-0000-E205-000001000000}" uniqueName="P1082472">
      <xmlPr mapId="2" xpath="/PFI-IZD-POD/IPK-GFI-IZD-POD_1000379/P1082472" xmlDataType="decimal"/>
    </xmlCellPr>
  </singleXmlCell>
  <singleXmlCell id="1510" xr6:uid="{00000000-000C-0000-FFFF-FFFFE3050000}" r="W56" connectionId="0">
    <xmlCellPr id="1" xr6:uid="{00000000-0010-0000-E305-000001000000}" uniqueName="P1082473">
      <xmlPr mapId="2" xpath="/PFI-IZD-POD/IPK-GFI-IZD-POD_1000379/P1082473" xmlDataType="decimal"/>
    </xmlCellPr>
  </singleXmlCell>
  <singleXmlCell id="1511" xr6:uid="{00000000-000C-0000-FFFF-FFFFE4050000}" r="X56" connectionId="0">
    <xmlCellPr id="1" xr6:uid="{00000000-0010-0000-E405-000001000000}" uniqueName="P1082474">
      <xmlPr mapId="2" xpath="/PFI-IZD-POD/IPK-GFI-IZD-POD_1000379/P1082474" xmlDataType="decimal"/>
    </xmlCellPr>
  </singleXmlCell>
  <singleXmlCell id="1512" xr6:uid="{00000000-000C-0000-FFFF-FFFFE5050000}" r="Y56" connectionId="0">
    <xmlCellPr id="1" xr6:uid="{00000000-0010-0000-E505-000001000000}" uniqueName="P1082475">
      <xmlPr mapId="2" xpath="/PFI-IZD-POD/IPK-GFI-IZD-POD_1000379/P1082475" xmlDataType="decimal"/>
    </xmlCellPr>
  </singleXmlCell>
  <singleXmlCell id="1513" xr6:uid="{00000000-000C-0000-FFFF-FFFFE6050000}" r="H57" connectionId="0">
    <xmlCellPr id="1" xr6:uid="{00000000-0010-0000-E605-000001000000}" uniqueName="P1080784">
      <xmlPr mapId="2" xpath="/PFI-IZD-POD/IPK-GFI-IZD-POD_1000379/P1080784" xmlDataType="decimal"/>
    </xmlCellPr>
  </singleXmlCell>
  <singleXmlCell id="1514" xr6:uid="{00000000-000C-0000-FFFF-FFFFE7050000}" r="I57" connectionId="0">
    <xmlCellPr id="1" xr6:uid="{00000000-0010-0000-E705-000001000000}" uniqueName="P1080785">
      <xmlPr mapId="2" xpath="/PFI-IZD-POD/IPK-GFI-IZD-POD_1000379/P1080785" xmlDataType="decimal"/>
    </xmlCellPr>
  </singleXmlCell>
  <singleXmlCell id="1515" xr6:uid="{00000000-000C-0000-FFFF-FFFFE8050000}" r="J57" connectionId="0">
    <xmlCellPr id="1" xr6:uid="{00000000-0010-0000-E805-000001000000}" uniqueName="P1080786">
      <xmlPr mapId="2" xpath="/PFI-IZD-POD/IPK-GFI-IZD-POD_1000379/P1080786" xmlDataType="decimal"/>
    </xmlCellPr>
  </singleXmlCell>
  <singleXmlCell id="1516" xr6:uid="{00000000-000C-0000-FFFF-FFFFE9050000}" r="K57" connectionId="0">
    <xmlCellPr id="1" xr6:uid="{00000000-0010-0000-E905-000001000000}" uniqueName="P1081033">
      <xmlPr mapId="2" xpath="/PFI-IZD-POD/IPK-GFI-IZD-POD_1000379/P1081033" xmlDataType="decimal"/>
    </xmlCellPr>
  </singleXmlCell>
  <singleXmlCell id="1517" xr6:uid="{00000000-000C-0000-FFFF-FFFFEA050000}" r="L57" connectionId="0">
    <xmlCellPr id="1" xr6:uid="{00000000-0010-0000-EA05-000001000000}" uniqueName="P1081034">
      <xmlPr mapId="2" xpath="/PFI-IZD-POD/IPK-GFI-IZD-POD_1000379/P1081034" xmlDataType="decimal"/>
    </xmlCellPr>
  </singleXmlCell>
  <singleXmlCell id="1518" xr6:uid="{00000000-000C-0000-FFFF-FFFFEB050000}" r="M57" connectionId="0">
    <xmlCellPr id="1" xr6:uid="{00000000-0010-0000-EB05-000001000000}" uniqueName="P1081035">
      <xmlPr mapId="2" xpath="/PFI-IZD-POD/IPK-GFI-IZD-POD_1000379/P1081035" xmlDataType="decimal"/>
    </xmlCellPr>
  </singleXmlCell>
  <singleXmlCell id="1519" xr6:uid="{00000000-000C-0000-FFFF-FFFFEC050000}" r="N57" connectionId="0">
    <xmlCellPr id="1" xr6:uid="{00000000-0010-0000-EC05-000001000000}" uniqueName="P1081222">
      <xmlPr mapId="2" xpath="/PFI-IZD-POD/IPK-GFI-IZD-POD_1000379/P1081222" xmlDataType="decimal"/>
    </xmlCellPr>
  </singleXmlCell>
  <singleXmlCell id="1520" xr6:uid="{00000000-000C-0000-FFFF-FFFFED050000}" r="O57" connectionId="0">
    <xmlCellPr id="1" xr6:uid="{00000000-0010-0000-ED05-000001000000}" uniqueName="P1081223">
      <xmlPr mapId="2" xpath="/PFI-IZD-POD/IPK-GFI-IZD-POD_1000379/P1081223" xmlDataType="decimal"/>
    </xmlCellPr>
  </singleXmlCell>
  <singleXmlCell id="1521" xr6:uid="{00000000-000C-0000-FFFF-FFFFEE050000}" r="P57" connectionId="0">
    <xmlCellPr id="1" xr6:uid="{00000000-0010-0000-EE05-000001000000}" uniqueName="P1082477">
      <xmlPr mapId="2" xpath="/PFI-IZD-POD/IPK-GFI-IZD-POD_1000379/P1082477" xmlDataType="decimal"/>
    </xmlCellPr>
  </singleXmlCell>
  <singleXmlCell id="1522" xr6:uid="{00000000-000C-0000-FFFF-FFFFEF050000}" r="Q57" connectionId="0">
    <xmlCellPr id="1" xr6:uid="{00000000-0010-0000-EF05-000001000000}" uniqueName="P1082480">
      <xmlPr mapId="2" xpath="/PFI-IZD-POD/IPK-GFI-IZD-POD_1000379/P1082480" xmlDataType="decimal"/>
    </xmlCellPr>
  </singleXmlCell>
  <singleXmlCell id="1523" xr6:uid="{00000000-000C-0000-FFFF-FFFFF0050000}" r="R57" connectionId="0">
    <xmlCellPr id="1" xr6:uid="{00000000-0010-0000-F005-000001000000}" uniqueName="P1082482">
      <xmlPr mapId="2" xpath="/PFI-IZD-POD/IPK-GFI-IZD-POD_1000379/P1082482" xmlDataType="decimal"/>
    </xmlCellPr>
  </singleXmlCell>
  <singleXmlCell id="1524" xr6:uid="{00000000-000C-0000-FFFF-FFFFF1050000}" r="S57" connectionId="0">
    <xmlCellPr id="1" xr6:uid="{00000000-0010-0000-F105-000001000000}" uniqueName="P1123098">
      <xmlPr mapId="2" xpath="/PFI-IZD-POD/IPK-GFI-IZD-POD_1000379/P1123098" xmlDataType="decimal"/>
    </xmlCellPr>
  </singleXmlCell>
  <singleXmlCell id="1525" xr6:uid="{00000000-000C-0000-FFFF-FFFFF2050000}" r="T57" connectionId="0">
    <xmlCellPr id="1" xr6:uid="{00000000-0010-0000-F205-000001000000}" uniqueName="P1123099">
      <xmlPr mapId="2" xpath="/PFI-IZD-POD/IPK-GFI-IZD-POD_1000379/P1123099" xmlDataType="decimal"/>
    </xmlCellPr>
  </singleXmlCell>
  <singleXmlCell id="1526" xr6:uid="{00000000-000C-0000-FFFF-FFFFF3050000}" r="U57" connectionId="0">
    <xmlCellPr id="1" xr6:uid="{00000000-0010-0000-F305-000001000000}" uniqueName="P1082435">
      <xmlPr mapId="2" xpath="/PFI-IZD-POD/IPK-GFI-IZD-POD_1000379/P1082435" xmlDataType="decimal"/>
    </xmlCellPr>
  </singleXmlCell>
  <singleXmlCell id="1527" xr6:uid="{00000000-000C-0000-FFFF-FFFFF4050000}" r="V57" connectionId="0">
    <xmlCellPr id="1" xr6:uid="{00000000-0010-0000-F405-000001000000}" uniqueName="P1082484">
      <xmlPr mapId="2" xpath="/PFI-IZD-POD/IPK-GFI-IZD-POD_1000379/P1082484" xmlDataType="decimal"/>
    </xmlCellPr>
  </singleXmlCell>
  <singleXmlCell id="1528" xr6:uid="{00000000-000C-0000-FFFF-FFFFF5050000}" r="W57" connectionId="0">
    <xmlCellPr id="1" xr6:uid="{00000000-0010-0000-F505-000001000000}" uniqueName="P1082487">
      <xmlPr mapId="2" xpath="/PFI-IZD-POD/IPK-GFI-IZD-POD_1000379/P1082487" xmlDataType="decimal"/>
    </xmlCellPr>
  </singleXmlCell>
  <singleXmlCell id="1529" xr6:uid="{00000000-000C-0000-FFFF-FFFFF6050000}" r="X57" connectionId="0">
    <xmlCellPr id="1" xr6:uid="{00000000-0010-0000-F605-000001000000}" uniqueName="P1082488">
      <xmlPr mapId="2" xpath="/PFI-IZD-POD/IPK-GFI-IZD-POD_1000379/P1082488" xmlDataType="decimal"/>
    </xmlCellPr>
  </singleXmlCell>
  <singleXmlCell id="1530" xr6:uid="{00000000-000C-0000-FFFF-FFFFF7050000}" r="Y57" connectionId="0">
    <xmlCellPr id="1" xr6:uid="{00000000-0010-0000-F705-000001000000}" uniqueName="P1082490">
      <xmlPr mapId="2" xpath="/PFI-IZD-POD/IPK-GFI-IZD-POD_1000379/P1082490" xmlDataType="decimal"/>
    </xmlCellPr>
  </singleXmlCell>
  <singleXmlCell id="1531" xr6:uid="{00000000-000C-0000-FFFF-FFFFF8050000}" r="H58" connectionId="0">
    <xmlCellPr id="1" xr6:uid="{00000000-0010-0000-F805-000001000000}" uniqueName="P1081224">
      <xmlPr mapId="2" xpath="/PFI-IZD-POD/IPK-GFI-IZD-POD_1000379/P1081224" xmlDataType="decimal"/>
    </xmlCellPr>
  </singleXmlCell>
  <singleXmlCell id="1532" xr6:uid="{00000000-000C-0000-FFFF-FFFFF9050000}" r="I58" connectionId="0">
    <xmlCellPr id="1" xr6:uid="{00000000-0010-0000-F905-000001000000}" uniqueName="P1081225">
      <xmlPr mapId="2" xpath="/PFI-IZD-POD/IPK-GFI-IZD-POD_1000379/P1081225" xmlDataType="decimal"/>
    </xmlCellPr>
  </singleXmlCell>
  <singleXmlCell id="1533" xr6:uid="{00000000-000C-0000-FFFF-FFFFFA050000}" r="J58" connectionId="0">
    <xmlCellPr id="1" xr6:uid="{00000000-0010-0000-FA05-000001000000}" uniqueName="P1081326">
      <xmlPr mapId="2" xpath="/PFI-IZD-POD/IPK-GFI-IZD-POD_1000379/P1081326" xmlDataType="decimal"/>
    </xmlCellPr>
  </singleXmlCell>
  <singleXmlCell id="1534" xr6:uid="{00000000-000C-0000-FFFF-FFFFFB050000}" r="K58" connectionId="0">
    <xmlCellPr id="1" xr6:uid="{00000000-0010-0000-FB05-000001000000}" uniqueName="P1081327">
      <xmlPr mapId="2" xpath="/PFI-IZD-POD/IPK-GFI-IZD-POD_1000379/P1081327" xmlDataType="decimal"/>
    </xmlCellPr>
  </singleXmlCell>
  <singleXmlCell id="1535" xr6:uid="{00000000-000C-0000-FFFF-FFFFFC050000}" r="L58" connectionId="0">
    <xmlCellPr id="1" xr6:uid="{00000000-0010-0000-FC05-000001000000}" uniqueName="P1081328">
      <xmlPr mapId="2" xpath="/PFI-IZD-POD/IPK-GFI-IZD-POD_1000379/P1081328" xmlDataType="decimal"/>
    </xmlCellPr>
  </singleXmlCell>
  <singleXmlCell id="1536" xr6:uid="{00000000-000C-0000-FFFF-FFFFFD050000}" r="M58" connectionId="0">
    <xmlCellPr id="1" xr6:uid="{00000000-0010-0000-FD05-000001000000}" uniqueName="P1081413">
      <xmlPr mapId="2" xpath="/PFI-IZD-POD/IPK-GFI-IZD-POD_1000379/P1081413" xmlDataType="decimal"/>
    </xmlCellPr>
  </singleXmlCell>
  <singleXmlCell id="1537" xr6:uid="{00000000-000C-0000-FFFF-FFFFFE050000}" r="N58" connectionId="0">
    <xmlCellPr id="1" xr6:uid="{00000000-0010-0000-FE05-000001000000}" uniqueName="P1081414">
      <xmlPr mapId="2" xpath="/PFI-IZD-POD/IPK-GFI-IZD-POD_1000379/P1081414" xmlDataType="decimal"/>
    </xmlCellPr>
  </singleXmlCell>
  <singleXmlCell id="1538" xr6:uid="{00000000-000C-0000-FFFF-FFFFFF050000}" r="O58" connectionId="0">
    <xmlCellPr id="1" xr6:uid="{00000000-0010-0000-FF05-000001000000}" uniqueName="P1081415">
      <xmlPr mapId="2" xpath="/PFI-IZD-POD/IPK-GFI-IZD-POD_1000379/P1081415" xmlDataType="decimal"/>
    </xmlCellPr>
  </singleXmlCell>
  <singleXmlCell id="1539" xr6:uid="{00000000-000C-0000-FFFF-FFFF00060000}" r="P58" connectionId="0">
    <xmlCellPr id="1" xr6:uid="{00000000-0010-0000-0006-000001000000}" uniqueName="P1082493">
      <xmlPr mapId="2" xpath="/PFI-IZD-POD/IPK-GFI-IZD-POD_1000379/P1082493" xmlDataType="decimal"/>
    </xmlCellPr>
  </singleXmlCell>
  <singleXmlCell id="1540" xr6:uid="{00000000-000C-0000-FFFF-FFFF01060000}" r="Q58" connectionId="0">
    <xmlCellPr id="1" xr6:uid="{00000000-0010-0000-0106-000001000000}" uniqueName="P1082497">
      <xmlPr mapId="2" xpath="/PFI-IZD-POD/IPK-GFI-IZD-POD_1000379/P1082497" xmlDataType="decimal"/>
    </xmlCellPr>
  </singleXmlCell>
  <singleXmlCell id="1541" xr6:uid="{00000000-000C-0000-FFFF-FFFF02060000}" r="R58" connectionId="0">
    <xmlCellPr id="1" xr6:uid="{00000000-0010-0000-0206-000001000000}" uniqueName="P1082498">
      <xmlPr mapId="2" xpath="/PFI-IZD-POD/IPK-GFI-IZD-POD_1000379/P1082498" xmlDataType="decimal"/>
    </xmlCellPr>
  </singleXmlCell>
  <singleXmlCell id="1542" xr6:uid="{00000000-000C-0000-FFFF-FFFF03060000}" r="S58" connectionId="0">
    <xmlCellPr id="1" xr6:uid="{00000000-0010-0000-0306-000001000000}" uniqueName="P1123100">
      <xmlPr mapId="2" xpath="/PFI-IZD-POD/IPK-GFI-IZD-POD_1000379/P1123100" xmlDataType="decimal"/>
    </xmlCellPr>
  </singleXmlCell>
  <singleXmlCell id="1543" xr6:uid="{00000000-000C-0000-FFFF-FFFF04060000}" r="T58" connectionId="0">
    <xmlCellPr id="1" xr6:uid="{00000000-0010-0000-0406-000001000000}" uniqueName="P1123101">
      <xmlPr mapId="2" xpath="/PFI-IZD-POD/IPK-GFI-IZD-POD_1000379/P1123101" xmlDataType="decimal"/>
    </xmlCellPr>
  </singleXmlCell>
  <singleXmlCell id="1544" xr6:uid="{00000000-000C-0000-FFFF-FFFF05060000}" r="U58" connectionId="0">
    <xmlCellPr id="1" xr6:uid="{00000000-0010-0000-0506-000001000000}" uniqueName="P1082501">
      <xmlPr mapId="2" xpath="/PFI-IZD-POD/IPK-GFI-IZD-POD_1000379/P1082501" xmlDataType="decimal"/>
    </xmlCellPr>
  </singleXmlCell>
  <singleXmlCell id="1545" xr6:uid="{00000000-000C-0000-FFFF-FFFF06060000}" r="V58" connectionId="0">
    <xmlCellPr id="1" xr6:uid="{00000000-0010-0000-0606-000001000000}" uniqueName="P1082437">
      <xmlPr mapId="2" xpath="/PFI-IZD-POD/IPK-GFI-IZD-POD_1000379/P1082437" xmlDataType="decimal"/>
    </xmlCellPr>
  </singleXmlCell>
  <singleXmlCell id="1546" xr6:uid="{00000000-000C-0000-FFFF-FFFF07060000}" r="W58" connectionId="0">
    <xmlCellPr id="1" xr6:uid="{00000000-0010-0000-0706-000001000000}" uniqueName="P1082503">
      <xmlPr mapId="2" xpath="/PFI-IZD-POD/IPK-GFI-IZD-POD_1000379/P1082503" xmlDataType="decimal"/>
    </xmlCellPr>
  </singleXmlCell>
  <singleXmlCell id="1547" xr6:uid="{00000000-000C-0000-FFFF-FFFF08060000}" r="X58" connectionId="0">
    <xmlCellPr id="1" xr6:uid="{00000000-0010-0000-0806-000001000000}" uniqueName="P1082505">
      <xmlPr mapId="2" xpath="/PFI-IZD-POD/IPK-GFI-IZD-POD_1000379/P1082505" xmlDataType="decimal"/>
    </xmlCellPr>
  </singleXmlCell>
  <singleXmlCell id="1548" xr6:uid="{00000000-000C-0000-FFFF-FFFF09060000}" r="Y58" connectionId="0">
    <xmlCellPr id="1" xr6:uid="{00000000-0010-0000-0906-000001000000}" uniqueName="P1082507">
      <xmlPr mapId="2" xpath="/PFI-IZD-POD/IPK-GFI-IZD-POD_1000379/P1082507" xmlDataType="decimal"/>
    </xmlCellPr>
  </singleXmlCell>
  <singleXmlCell id="1549" xr6:uid="{00000000-000C-0000-FFFF-FFFF0A060000}" r="H59" connectionId="0">
    <xmlCellPr id="1" xr6:uid="{00000000-0010-0000-0A06-000001000000}" uniqueName="P1081416">
      <xmlPr mapId="2" xpath="/PFI-IZD-POD/IPK-GFI-IZD-POD_1000379/P1081416" xmlDataType="decimal"/>
    </xmlCellPr>
  </singleXmlCell>
  <singleXmlCell id="1550" xr6:uid="{00000000-000C-0000-FFFF-FFFF0B060000}" r="I59" connectionId="0">
    <xmlCellPr id="1" xr6:uid="{00000000-0010-0000-0B06-000001000000}" uniqueName="P1081501">
      <xmlPr mapId="2" xpath="/PFI-IZD-POD/IPK-GFI-IZD-POD_1000379/P1081501" xmlDataType="decimal"/>
    </xmlCellPr>
  </singleXmlCell>
  <singleXmlCell id="1551" xr6:uid="{00000000-000C-0000-FFFF-FFFF0C060000}" r="J59" connectionId="0">
    <xmlCellPr id="1" xr6:uid="{00000000-0010-0000-0C06-000001000000}" uniqueName="P1081502">
      <xmlPr mapId="2" xpath="/PFI-IZD-POD/IPK-GFI-IZD-POD_1000379/P1081502" xmlDataType="decimal"/>
    </xmlCellPr>
  </singleXmlCell>
  <singleXmlCell id="1552" xr6:uid="{00000000-000C-0000-FFFF-FFFF0D060000}" r="K59" connectionId="0">
    <xmlCellPr id="1" xr6:uid="{00000000-0010-0000-0D06-000001000000}" uniqueName="P1081503">
      <xmlPr mapId="2" xpath="/PFI-IZD-POD/IPK-GFI-IZD-POD_1000379/P1081503" xmlDataType="decimal"/>
    </xmlCellPr>
  </singleXmlCell>
  <singleXmlCell id="1553" xr6:uid="{00000000-000C-0000-FFFF-FFFF0E060000}" r="L59" connectionId="0">
    <xmlCellPr id="1" xr6:uid="{00000000-0010-0000-0E06-000001000000}" uniqueName="P1081504">
      <xmlPr mapId="2" xpath="/PFI-IZD-POD/IPK-GFI-IZD-POD_1000379/P1081504" xmlDataType="decimal"/>
    </xmlCellPr>
  </singleXmlCell>
  <singleXmlCell id="1554" xr6:uid="{00000000-000C-0000-FFFF-FFFF0F060000}" r="M59" connectionId="0">
    <xmlCellPr id="1" xr6:uid="{00000000-0010-0000-0F06-000001000000}" uniqueName="P1081505">
      <xmlPr mapId="2" xpath="/PFI-IZD-POD/IPK-GFI-IZD-POD_1000379/P1081505" xmlDataType="decimal"/>
    </xmlCellPr>
  </singleXmlCell>
  <singleXmlCell id="1555" xr6:uid="{00000000-000C-0000-FFFF-FFFF10060000}" r="N59" connectionId="0">
    <xmlCellPr id="1" xr6:uid="{00000000-0010-0000-1006-000001000000}" uniqueName="P1081506">
      <xmlPr mapId="2" xpath="/PFI-IZD-POD/IPK-GFI-IZD-POD_1000379/P1081506" xmlDataType="decimal"/>
    </xmlCellPr>
  </singleXmlCell>
  <singleXmlCell id="1556" xr6:uid="{00000000-000C-0000-FFFF-FFFF11060000}" r="O59" connectionId="0">
    <xmlCellPr id="1" xr6:uid="{00000000-0010-0000-1106-000001000000}" uniqueName="P1081507">
      <xmlPr mapId="2" xpath="/PFI-IZD-POD/IPK-GFI-IZD-POD_1000379/P1081507" xmlDataType="decimal"/>
    </xmlCellPr>
  </singleXmlCell>
  <singleXmlCell id="1557" xr6:uid="{00000000-000C-0000-FFFF-FFFF12060000}" r="P59" connectionId="0">
    <xmlCellPr id="1" xr6:uid="{00000000-0010-0000-1206-000001000000}" uniqueName="P1082510">
      <xmlPr mapId="2" xpath="/PFI-IZD-POD/IPK-GFI-IZD-POD_1000379/P1082510" xmlDataType="decimal"/>
    </xmlCellPr>
  </singleXmlCell>
  <singleXmlCell id="1558" xr6:uid="{00000000-000C-0000-FFFF-FFFF13060000}" r="Q59" connectionId="0">
    <xmlCellPr id="1" xr6:uid="{00000000-0010-0000-1306-000001000000}" uniqueName="P1082512">
      <xmlPr mapId="2" xpath="/PFI-IZD-POD/IPK-GFI-IZD-POD_1000379/P1082512" xmlDataType="decimal"/>
    </xmlCellPr>
  </singleXmlCell>
  <singleXmlCell id="1559" xr6:uid="{00000000-000C-0000-FFFF-FFFF14060000}" r="R59" connectionId="0">
    <xmlCellPr id="1" xr6:uid="{00000000-0010-0000-1406-000001000000}" uniqueName="P1082514">
      <xmlPr mapId="2" xpath="/PFI-IZD-POD/IPK-GFI-IZD-POD_1000379/P1082514" xmlDataType="decimal"/>
    </xmlCellPr>
  </singleXmlCell>
  <singleXmlCell id="1560" xr6:uid="{00000000-000C-0000-FFFF-FFFF15060000}" r="S59" connectionId="0">
    <xmlCellPr id="1" xr6:uid="{00000000-0010-0000-1506-000001000000}" uniqueName="P1123102">
      <xmlPr mapId="2" xpath="/PFI-IZD-POD/IPK-GFI-IZD-POD_1000379/P1123102" xmlDataType="decimal"/>
    </xmlCellPr>
  </singleXmlCell>
  <singleXmlCell id="1561" xr6:uid="{00000000-000C-0000-FFFF-FFFF16060000}" r="T59" connectionId="0">
    <xmlCellPr id="1" xr6:uid="{00000000-0010-0000-1606-000001000000}" uniqueName="P1123103">
      <xmlPr mapId="2" xpath="/PFI-IZD-POD/IPK-GFI-IZD-POD_1000379/P1123103" xmlDataType="decimal"/>
    </xmlCellPr>
  </singleXmlCell>
  <singleXmlCell id="1562" xr6:uid="{00000000-000C-0000-FFFF-FFFF17060000}" r="U59" connectionId="0">
    <xmlCellPr id="1" xr6:uid="{00000000-0010-0000-1706-000001000000}" uniqueName="P1082516">
      <xmlPr mapId="2" xpath="/PFI-IZD-POD/IPK-GFI-IZD-POD_1000379/P1082516" xmlDataType="decimal"/>
    </xmlCellPr>
  </singleXmlCell>
  <singleXmlCell id="1563" xr6:uid="{00000000-000C-0000-FFFF-FFFF18060000}" r="V59" connectionId="0">
    <xmlCellPr id="1" xr6:uid="{00000000-0010-0000-1806-000001000000}" uniqueName="P1082519">
      <xmlPr mapId="2" xpath="/PFI-IZD-POD/IPK-GFI-IZD-POD_1000379/P1082519" xmlDataType="decimal"/>
    </xmlCellPr>
  </singleXmlCell>
  <singleXmlCell id="1564" xr6:uid="{00000000-000C-0000-FFFF-FFFF19060000}" r="W59" connectionId="0">
    <xmlCellPr id="1" xr6:uid="{00000000-0010-0000-1906-000001000000}" uniqueName="P1082440">
      <xmlPr mapId="2" xpath="/PFI-IZD-POD/IPK-GFI-IZD-POD_1000379/P1082440" xmlDataType="decimal"/>
    </xmlCellPr>
  </singleXmlCell>
  <singleXmlCell id="1565" xr6:uid="{00000000-000C-0000-FFFF-FFFF1A060000}" r="X59" connectionId="0">
    <xmlCellPr id="1" xr6:uid="{00000000-0010-0000-1A06-000001000000}" uniqueName="P1082521">
      <xmlPr mapId="2" xpath="/PFI-IZD-POD/IPK-GFI-IZD-POD_1000379/P1082521" xmlDataType="decimal"/>
    </xmlCellPr>
  </singleXmlCell>
  <singleXmlCell id="1566" xr6:uid="{00000000-000C-0000-FFFF-FFFF1B060000}" r="Y59" connectionId="0">
    <xmlCellPr id="1" xr6:uid="{00000000-0010-0000-1B06-000001000000}" uniqueName="P1082523">
      <xmlPr mapId="2" xpath="/PFI-IZD-POD/IPK-GFI-IZD-POD_1000379/P1082523" xmlDataType="decimal"/>
    </xmlCellPr>
  </singleXmlCell>
  <singleXmlCell id="1567" xr6:uid="{00000000-000C-0000-FFFF-FFFF1C060000}" r="H61" connectionId="0">
    <xmlCellPr id="1" xr6:uid="{00000000-0010-0000-1C06-000001000000}" uniqueName="P1081508">
      <xmlPr mapId="2" xpath="/PFI-IZD-POD/IPK-GFI-IZD-POD_1000379/P1081508" xmlDataType="decimal"/>
    </xmlCellPr>
  </singleXmlCell>
  <singleXmlCell id="1568" xr6:uid="{00000000-000C-0000-FFFF-FFFF1D060000}" r="I61" connectionId="0">
    <xmlCellPr id="1" xr6:uid="{00000000-0010-0000-1D06-000001000000}" uniqueName="P1081509">
      <xmlPr mapId="2" xpath="/PFI-IZD-POD/IPK-GFI-IZD-POD_1000379/P1081509" xmlDataType="decimal"/>
    </xmlCellPr>
  </singleXmlCell>
  <singleXmlCell id="1569" xr6:uid="{00000000-000C-0000-FFFF-FFFF1E060000}" r="J61" connectionId="0">
    <xmlCellPr id="1" xr6:uid="{00000000-0010-0000-1E06-000001000000}" uniqueName="P1081510">
      <xmlPr mapId="2" xpath="/PFI-IZD-POD/IPK-GFI-IZD-POD_1000379/P1081510" xmlDataType="decimal"/>
    </xmlCellPr>
  </singleXmlCell>
  <singleXmlCell id="1570" xr6:uid="{00000000-000C-0000-FFFF-FFFF1F060000}" r="K61" connectionId="0">
    <xmlCellPr id="1" xr6:uid="{00000000-0010-0000-1F06-000001000000}" uniqueName="P1081511">
      <xmlPr mapId="2" xpath="/PFI-IZD-POD/IPK-GFI-IZD-POD_1000379/P1081511" xmlDataType="decimal"/>
    </xmlCellPr>
  </singleXmlCell>
  <singleXmlCell id="1571" xr6:uid="{00000000-000C-0000-FFFF-FFFF20060000}" r="L61" connectionId="0">
    <xmlCellPr id="1" xr6:uid="{00000000-0010-0000-2006-000001000000}" uniqueName="P1081512">
      <xmlPr mapId="2" xpath="/PFI-IZD-POD/IPK-GFI-IZD-POD_1000379/P1081512" xmlDataType="decimal"/>
    </xmlCellPr>
  </singleXmlCell>
  <singleXmlCell id="1572" xr6:uid="{00000000-000C-0000-FFFF-FFFF21060000}" r="M61" connectionId="0">
    <xmlCellPr id="1" xr6:uid="{00000000-0010-0000-2106-000001000000}" uniqueName="P1081513">
      <xmlPr mapId="2" xpath="/PFI-IZD-POD/IPK-GFI-IZD-POD_1000379/P1081513" xmlDataType="decimal"/>
    </xmlCellPr>
  </singleXmlCell>
  <singleXmlCell id="1573" xr6:uid="{00000000-000C-0000-FFFF-FFFF22060000}" r="N61" connectionId="0">
    <xmlCellPr id="1" xr6:uid="{00000000-0010-0000-2206-000001000000}" uniqueName="P1081514">
      <xmlPr mapId="2" xpath="/PFI-IZD-POD/IPK-GFI-IZD-POD_1000379/P1081514" xmlDataType="decimal"/>
    </xmlCellPr>
  </singleXmlCell>
  <singleXmlCell id="1574" xr6:uid="{00000000-000C-0000-FFFF-FFFF23060000}" r="O61" connectionId="0">
    <xmlCellPr id="1" xr6:uid="{00000000-0010-0000-2306-000001000000}" uniqueName="P1081515">
      <xmlPr mapId="2" xpath="/PFI-IZD-POD/IPK-GFI-IZD-POD_1000379/P1081515" xmlDataType="decimal"/>
    </xmlCellPr>
  </singleXmlCell>
  <singleXmlCell id="1575" xr6:uid="{00000000-000C-0000-FFFF-FFFF24060000}" r="P61" connectionId="0">
    <xmlCellPr id="1" xr6:uid="{00000000-0010-0000-2406-000001000000}" uniqueName="P1082525">
      <xmlPr mapId="2" xpath="/PFI-IZD-POD/IPK-GFI-IZD-POD_1000379/P1082525" xmlDataType="decimal"/>
    </xmlCellPr>
  </singleXmlCell>
  <singleXmlCell id="1576" xr6:uid="{00000000-000C-0000-FFFF-FFFF25060000}" r="Q61" connectionId="0">
    <xmlCellPr id="1" xr6:uid="{00000000-0010-0000-2506-000001000000}" uniqueName="P1082527">
      <xmlPr mapId="2" xpath="/PFI-IZD-POD/IPK-GFI-IZD-POD_1000379/P1082527" xmlDataType="decimal"/>
    </xmlCellPr>
  </singleXmlCell>
  <singleXmlCell id="1577" xr6:uid="{00000000-000C-0000-FFFF-FFFF26060000}" r="R61" connectionId="0">
    <xmlCellPr id="1" xr6:uid="{00000000-0010-0000-2606-000001000000}" uniqueName="P1082528">
      <xmlPr mapId="2" xpath="/PFI-IZD-POD/IPK-GFI-IZD-POD_1000379/P1082528" xmlDataType="decimal"/>
    </xmlCellPr>
  </singleXmlCell>
  <singleXmlCell id="1578" xr6:uid="{00000000-000C-0000-FFFF-FFFF27060000}" r="S61" connectionId="0">
    <xmlCellPr id="1" xr6:uid="{00000000-0010-0000-2706-000001000000}" uniqueName="P1123104">
      <xmlPr mapId="2" xpath="/PFI-IZD-POD/IPK-GFI-IZD-POD_1000379/P1123104" xmlDataType="decimal"/>
    </xmlCellPr>
  </singleXmlCell>
  <singleXmlCell id="1579" xr6:uid="{00000000-000C-0000-FFFF-FFFF28060000}" r="T61" connectionId="0">
    <xmlCellPr id="1" xr6:uid="{00000000-0010-0000-2806-000001000000}" uniqueName="P1123105">
      <xmlPr mapId="2" xpath="/PFI-IZD-POD/IPK-GFI-IZD-POD_1000379/P1123105" xmlDataType="decimal"/>
    </xmlCellPr>
  </singleXmlCell>
  <singleXmlCell id="1580" xr6:uid="{00000000-000C-0000-FFFF-FFFF29060000}" r="U61" connectionId="0">
    <xmlCellPr id="1" xr6:uid="{00000000-0010-0000-2906-000001000000}" uniqueName="P1082529">
      <xmlPr mapId="2" xpath="/PFI-IZD-POD/IPK-GFI-IZD-POD_1000379/P1082529" xmlDataType="decimal"/>
    </xmlCellPr>
  </singleXmlCell>
  <singleXmlCell id="1581" xr6:uid="{00000000-000C-0000-FFFF-FFFF2A060000}" r="V61" connectionId="0">
    <xmlCellPr id="1" xr6:uid="{00000000-0010-0000-2A06-000001000000}" uniqueName="P1082530">
      <xmlPr mapId="2" xpath="/PFI-IZD-POD/IPK-GFI-IZD-POD_1000379/P1082530" xmlDataType="decimal"/>
    </xmlCellPr>
  </singleXmlCell>
  <singleXmlCell id="1582" xr6:uid="{00000000-000C-0000-FFFF-FFFF2B060000}" r="W61" connectionId="0">
    <xmlCellPr id="1" xr6:uid="{00000000-0010-0000-2B06-000001000000}" uniqueName="P1082532">
      <xmlPr mapId="2" xpath="/PFI-IZD-POD/IPK-GFI-IZD-POD_1000379/P1082532" xmlDataType="decimal"/>
    </xmlCellPr>
  </singleXmlCell>
  <singleXmlCell id="1583" xr6:uid="{00000000-000C-0000-FFFF-FFFF2C060000}" r="X61" connectionId="0">
    <xmlCellPr id="1" xr6:uid="{00000000-0010-0000-2C06-000001000000}" uniqueName="P1082442">
      <xmlPr mapId="2" xpath="/PFI-IZD-POD/IPK-GFI-IZD-POD_1000379/P1082442" xmlDataType="decimal"/>
    </xmlCellPr>
  </singleXmlCell>
  <singleXmlCell id="1584" xr6:uid="{00000000-000C-0000-FFFF-FFFF2D060000}" r="Y61" connectionId="0">
    <xmlCellPr id="1" xr6:uid="{00000000-0010-0000-2D06-000001000000}" uniqueName="P1082533">
      <xmlPr mapId="2" xpath="/PFI-IZD-POD/IPK-GFI-IZD-POD_1000379/P1082533" xmlDataType="decimal"/>
    </xmlCellPr>
  </singleXmlCell>
  <singleXmlCell id="1585" xr6:uid="{00000000-000C-0000-FFFF-FFFF2E060000}" r="H62" connectionId="0">
    <xmlCellPr id="1" xr6:uid="{00000000-0010-0000-2E06-000001000000}" uniqueName="P1081516">
      <xmlPr mapId="2" xpath="/PFI-IZD-POD/IPK-GFI-IZD-POD_1000379/P1081516" xmlDataType="decimal"/>
    </xmlCellPr>
  </singleXmlCell>
  <singleXmlCell id="1586" xr6:uid="{00000000-000C-0000-FFFF-FFFF2F060000}" r="I62" connectionId="0">
    <xmlCellPr id="1" xr6:uid="{00000000-0010-0000-2F06-000001000000}" uniqueName="P1081517">
      <xmlPr mapId="2" xpath="/PFI-IZD-POD/IPK-GFI-IZD-POD_1000379/P1081517" xmlDataType="decimal"/>
    </xmlCellPr>
  </singleXmlCell>
  <singleXmlCell id="1587" xr6:uid="{00000000-000C-0000-FFFF-FFFF30060000}" r="J62" connectionId="0">
    <xmlCellPr id="1" xr6:uid="{00000000-0010-0000-3006-000001000000}" uniqueName="P1081518">
      <xmlPr mapId="2" xpath="/PFI-IZD-POD/IPK-GFI-IZD-POD_1000379/P1081518" xmlDataType="decimal"/>
    </xmlCellPr>
  </singleXmlCell>
  <singleXmlCell id="1588" xr6:uid="{00000000-000C-0000-FFFF-FFFF31060000}" r="K62" connectionId="0">
    <xmlCellPr id="1" xr6:uid="{00000000-0010-0000-3106-000001000000}" uniqueName="P1081519">
      <xmlPr mapId="2" xpath="/PFI-IZD-POD/IPK-GFI-IZD-POD_1000379/P1081519" xmlDataType="decimal"/>
    </xmlCellPr>
  </singleXmlCell>
  <singleXmlCell id="1589" xr6:uid="{00000000-000C-0000-FFFF-FFFF32060000}" r="L62" connectionId="0">
    <xmlCellPr id="1" xr6:uid="{00000000-0010-0000-3206-000001000000}" uniqueName="P1081520">
      <xmlPr mapId="2" xpath="/PFI-IZD-POD/IPK-GFI-IZD-POD_1000379/P1081520" xmlDataType="decimal"/>
    </xmlCellPr>
  </singleXmlCell>
  <singleXmlCell id="1590" xr6:uid="{00000000-000C-0000-FFFF-FFFF33060000}" r="M62" connectionId="0">
    <xmlCellPr id="1" xr6:uid="{00000000-0010-0000-3306-000001000000}" uniqueName="P1081521">
      <xmlPr mapId="2" xpath="/PFI-IZD-POD/IPK-GFI-IZD-POD_1000379/P1081521" xmlDataType="decimal"/>
    </xmlCellPr>
  </singleXmlCell>
  <singleXmlCell id="1591" xr6:uid="{00000000-000C-0000-FFFF-FFFF34060000}" r="N62" connectionId="0">
    <xmlCellPr id="1" xr6:uid="{00000000-0010-0000-3406-000001000000}" uniqueName="P1081522">
      <xmlPr mapId="2" xpath="/PFI-IZD-POD/IPK-GFI-IZD-POD_1000379/P1081522" xmlDataType="decimal"/>
    </xmlCellPr>
  </singleXmlCell>
  <singleXmlCell id="1592" xr6:uid="{00000000-000C-0000-FFFF-FFFF35060000}" r="O62" connectionId="0">
    <xmlCellPr id="1" xr6:uid="{00000000-0010-0000-3506-000001000000}" uniqueName="P1081523">
      <xmlPr mapId="2" xpath="/PFI-IZD-POD/IPK-GFI-IZD-POD_1000379/P1081523" xmlDataType="decimal"/>
    </xmlCellPr>
  </singleXmlCell>
  <singleXmlCell id="1593" xr6:uid="{00000000-000C-0000-FFFF-FFFF36060000}" r="P62" connectionId="0">
    <xmlCellPr id="1" xr6:uid="{00000000-0010-0000-3606-000001000000}" uniqueName="P1082550">
      <xmlPr mapId="2" xpath="/PFI-IZD-POD/IPK-GFI-IZD-POD_1000379/P1082550" xmlDataType="decimal"/>
    </xmlCellPr>
  </singleXmlCell>
  <singleXmlCell id="1594" xr6:uid="{00000000-000C-0000-FFFF-FFFF37060000}" r="Q62" connectionId="0">
    <xmlCellPr id="1" xr6:uid="{00000000-0010-0000-3706-000001000000}" uniqueName="P1082552">
      <xmlPr mapId="2" xpath="/PFI-IZD-POD/IPK-GFI-IZD-POD_1000379/P1082552" xmlDataType="decimal"/>
    </xmlCellPr>
  </singleXmlCell>
  <singleXmlCell id="1595" xr6:uid="{00000000-000C-0000-FFFF-FFFF38060000}" r="R62" connectionId="0">
    <xmlCellPr id="1" xr6:uid="{00000000-0010-0000-3806-000001000000}" uniqueName="P1082554">
      <xmlPr mapId="2" xpath="/PFI-IZD-POD/IPK-GFI-IZD-POD_1000379/P1082554" xmlDataType="decimal"/>
    </xmlCellPr>
  </singleXmlCell>
  <singleXmlCell id="1596" xr6:uid="{00000000-000C-0000-FFFF-FFFF39060000}" r="S62" connectionId="0">
    <xmlCellPr id="1" xr6:uid="{00000000-0010-0000-3906-000001000000}" uniqueName="P1123106">
      <xmlPr mapId="2" xpath="/PFI-IZD-POD/IPK-GFI-IZD-POD_1000379/P1123106" xmlDataType="decimal"/>
    </xmlCellPr>
  </singleXmlCell>
  <singleXmlCell id="1597" xr6:uid="{00000000-000C-0000-FFFF-FFFF3A060000}" r="T62" connectionId="0">
    <xmlCellPr id="1" xr6:uid="{00000000-0010-0000-3A06-000001000000}" uniqueName="P1123107">
      <xmlPr mapId="2" xpath="/PFI-IZD-POD/IPK-GFI-IZD-POD_1000379/P1123107" xmlDataType="decimal"/>
    </xmlCellPr>
  </singleXmlCell>
  <singleXmlCell id="1598" xr6:uid="{00000000-000C-0000-FFFF-FFFF3B060000}" r="U62" connectionId="0">
    <xmlCellPr id="1" xr6:uid="{00000000-0010-0000-3B06-000001000000}" uniqueName="P1082558">
      <xmlPr mapId="2" xpath="/PFI-IZD-POD/IPK-GFI-IZD-POD_1000379/P1082558" xmlDataType="decimal"/>
    </xmlCellPr>
  </singleXmlCell>
  <singleXmlCell id="1599" xr6:uid="{00000000-000C-0000-FFFF-FFFF3C060000}" r="V62" connectionId="0">
    <xmlCellPr id="1" xr6:uid="{00000000-0010-0000-3C06-000001000000}" uniqueName="P1082562">
      <xmlPr mapId="2" xpath="/PFI-IZD-POD/IPK-GFI-IZD-POD_1000379/P1082562" xmlDataType="decimal"/>
    </xmlCellPr>
  </singleXmlCell>
  <singleXmlCell id="1600" xr6:uid="{00000000-000C-0000-FFFF-FFFF3D060000}" r="W62" connectionId="0">
    <xmlCellPr id="1" xr6:uid="{00000000-0010-0000-3D06-000001000000}" uniqueName="P1082564">
      <xmlPr mapId="2" xpath="/PFI-IZD-POD/IPK-GFI-IZD-POD_1000379/P1082564" xmlDataType="decimal"/>
    </xmlCellPr>
  </singleXmlCell>
  <singleXmlCell id="1601" xr6:uid="{00000000-000C-0000-FFFF-FFFF3E060000}" r="X62" connectionId="0">
    <xmlCellPr id="1" xr6:uid="{00000000-0010-0000-3E06-000001000000}" uniqueName="P1082566">
      <xmlPr mapId="2" xpath="/PFI-IZD-POD/IPK-GFI-IZD-POD_1000379/P1082566" xmlDataType="decimal"/>
    </xmlCellPr>
  </singleXmlCell>
  <singleXmlCell id="1602" xr6:uid="{00000000-000C-0000-FFFF-FFFF3F060000}" r="Y62" connectionId="0">
    <xmlCellPr id="1" xr6:uid="{00000000-0010-0000-3F06-000001000000}" uniqueName="P1082445">
      <xmlPr mapId="2" xpath="/PFI-IZD-POD/IPK-GFI-IZD-POD_1000379/P1082445" xmlDataType="decimal"/>
    </xmlCellPr>
  </singleXmlCell>
  <singleXmlCell id="1603" xr6:uid="{00000000-000C-0000-FFFF-FFFF40060000}" r="H63" connectionId="0">
    <xmlCellPr id="1" xr6:uid="{00000000-0010-0000-4006-000001000000}" uniqueName="P1081524">
      <xmlPr mapId="2" xpath="/PFI-IZD-POD/IPK-GFI-IZD-POD_1000379/P1081524" xmlDataType="decimal"/>
    </xmlCellPr>
  </singleXmlCell>
  <singleXmlCell id="1604" xr6:uid="{00000000-000C-0000-FFFF-FFFF41060000}" r="I63" connectionId="0">
    <xmlCellPr id="1" xr6:uid="{00000000-0010-0000-4106-000001000000}" uniqueName="P1081525">
      <xmlPr mapId="2" xpath="/PFI-IZD-POD/IPK-GFI-IZD-POD_1000379/P1081525" xmlDataType="decimal"/>
    </xmlCellPr>
  </singleXmlCell>
  <singleXmlCell id="1605" xr6:uid="{00000000-000C-0000-FFFF-FFFF42060000}" r="J63" connectionId="0">
    <xmlCellPr id="1" xr6:uid="{00000000-0010-0000-4206-000001000000}" uniqueName="P1081526">
      <xmlPr mapId="2" xpath="/PFI-IZD-POD/IPK-GFI-IZD-POD_1000379/P1081526" xmlDataType="decimal"/>
    </xmlCellPr>
  </singleXmlCell>
  <singleXmlCell id="1606" xr6:uid="{00000000-000C-0000-FFFF-FFFF43060000}" r="K63" connectionId="0">
    <xmlCellPr id="1" xr6:uid="{00000000-0010-0000-4306-000001000000}" uniqueName="P1081527">
      <xmlPr mapId="2" xpath="/PFI-IZD-POD/IPK-GFI-IZD-POD_1000379/P1081527" xmlDataType="decimal"/>
    </xmlCellPr>
  </singleXmlCell>
  <singleXmlCell id="1607" xr6:uid="{00000000-000C-0000-FFFF-FFFF44060000}" r="L63" connectionId="0">
    <xmlCellPr id="1" xr6:uid="{00000000-0010-0000-4406-000001000000}" uniqueName="P1081528">
      <xmlPr mapId="2" xpath="/PFI-IZD-POD/IPK-GFI-IZD-POD_1000379/P1081528" xmlDataType="decimal"/>
    </xmlCellPr>
  </singleXmlCell>
  <singleXmlCell id="1609" xr6:uid="{00000000-000C-0000-FFFF-FFFF45060000}" r="M63" connectionId="0">
    <xmlCellPr id="1" xr6:uid="{00000000-0010-0000-4506-000001000000}" uniqueName="P1081529">
      <xmlPr mapId="2" xpath="/PFI-IZD-POD/IPK-GFI-IZD-POD_1000379/P1081529" xmlDataType="decimal"/>
    </xmlCellPr>
  </singleXmlCell>
  <singleXmlCell id="1610" xr6:uid="{00000000-000C-0000-FFFF-FFFF46060000}" r="N63" connectionId="0">
    <xmlCellPr id="1" xr6:uid="{00000000-0010-0000-4606-000001000000}" uniqueName="P1081530">
      <xmlPr mapId="2" xpath="/PFI-IZD-POD/IPK-GFI-IZD-POD_1000379/P1081530" xmlDataType="decimal"/>
    </xmlCellPr>
  </singleXmlCell>
  <singleXmlCell id="1611" xr6:uid="{00000000-000C-0000-FFFF-FFFF47060000}" r="O63" connectionId="0">
    <xmlCellPr id="1" xr6:uid="{00000000-0010-0000-4706-000001000000}" uniqueName="P1081531">
      <xmlPr mapId="2" xpath="/PFI-IZD-POD/IPK-GFI-IZD-POD_1000379/P1081531" xmlDataType="decimal"/>
    </xmlCellPr>
  </singleXmlCell>
  <singleXmlCell id="1612" xr6:uid="{00000000-000C-0000-FFFF-FFFF48060000}" r="P63" connectionId="0">
    <xmlCellPr id="1" xr6:uid="{00000000-0010-0000-4806-000001000000}" uniqueName="P1082568">
      <xmlPr mapId="2" xpath="/PFI-IZD-POD/IPK-GFI-IZD-POD_1000379/P1082568" xmlDataType="decimal"/>
    </xmlCellPr>
  </singleXmlCell>
  <singleXmlCell id="1613" xr6:uid="{00000000-000C-0000-FFFF-FFFF49060000}" r="Q63" connectionId="0">
    <xmlCellPr id="1" xr6:uid="{00000000-0010-0000-4906-000001000000}" uniqueName="P1082570">
      <xmlPr mapId="2" xpath="/PFI-IZD-POD/IPK-GFI-IZD-POD_1000379/P1082570" xmlDataType="decimal"/>
    </xmlCellPr>
  </singleXmlCell>
  <singleXmlCell id="1614" xr6:uid="{00000000-000C-0000-FFFF-FFFF4A060000}" r="R63" connectionId="0">
    <xmlCellPr id="1" xr6:uid="{00000000-0010-0000-4A06-000001000000}" uniqueName="P1082573">
      <xmlPr mapId="2" xpath="/PFI-IZD-POD/IPK-GFI-IZD-POD_1000379/P1082573" xmlDataType="decimal"/>
    </xmlCellPr>
  </singleXmlCell>
  <singleXmlCell id="1615" xr6:uid="{00000000-000C-0000-FFFF-FFFF4B060000}" r="S63" connectionId="0">
    <xmlCellPr id="1" xr6:uid="{00000000-0010-0000-4B06-000001000000}" uniqueName="P1123108">
      <xmlPr mapId="2" xpath="/PFI-IZD-POD/IPK-GFI-IZD-POD_1000379/P1123108" xmlDataType="decimal"/>
    </xmlCellPr>
  </singleXmlCell>
  <singleXmlCell id="1616" xr6:uid="{00000000-000C-0000-FFFF-FFFF4C060000}" r="T63" connectionId="0">
    <xmlCellPr id="1" xr6:uid="{00000000-0010-0000-4C06-000001000000}" uniqueName="P1123109">
      <xmlPr mapId="2" xpath="/PFI-IZD-POD/IPK-GFI-IZD-POD_1000379/P1123109" xmlDataType="decimal"/>
    </xmlCellPr>
  </singleXmlCell>
  <singleXmlCell id="1617" xr6:uid="{00000000-000C-0000-FFFF-FFFF4D060000}" r="U63" connectionId="0">
    <xmlCellPr id="1" xr6:uid="{00000000-0010-0000-4D06-000001000000}" uniqueName="P1082576">
      <xmlPr mapId="2" xpath="/PFI-IZD-POD/IPK-GFI-IZD-POD_1000379/P1082576" xmlDataType="decimal"/>
    </xmlCellPr>
  </singleXmlCell>
  <singleXmlCell id="1618" xr6:uid="{00000000-000C-0000-FFFF-FFFF4E060000}" r="V63" connectionId="0">
    <xmlCellPr id="1" xr6:uid="{00000000-0010-0000-4E06-000001000000}" uniqueName="P1082578">
      <xmlPr mapId="2" xpath="/PFI-IZD-POD/IPK-GFI-IZD-POD_1000379/P1082578" xmlDataType="decimal"/>
    </xmlCellPr>
  </singleXmlCell>
  <singleXmlCell id="1619" xr6:uid="{00000000-000C-0000-FFFF-FFFF4F060000}" r="W63" connectionId="0">
    <xmlCellPr id="1" xr6:uid="{00000000-0010-0000-4F06-000001000000}" uniqueName="P1082580">
      <xmlPr mapId="2" xpath="/PFI-IZD-POD/IPK-GFI-IZD-POD_1000379/P1082580" xmlDataType="decimal"/>
    </xmlCellPr>
  </singleXmlCell>
  <singleXmlCell id="1620" xr6:uid="{00000000-000C-0000-FFFF-FFFF50060000}" r="X63" connectionId="0">
    <xmlCellPr id="1" xr6:uid="{00000000-0010-0000-5006-000001000000}" uniqueName="P1082582">
      <xmlPr mapId="2" xpath="/PFI-IZD-POD/IPK-GFI-IZD-POD_1000379/P1082582" xmlDataType="decimal"/>
    </xmlCellPr>
  </singleXmlCell>
  <singleXmlCell id="1621" xr6:uid="{00000000-000C-0000-FFFF-FFFF51060000}" r="Y63" connectionId="0">
    <xmlCellPr id="1" xr6:uid="{00000000-0010-0000-5106-000001000000}" uniqueName="P1082584">
      <xmlPr mapId="2" xpath="/PFI-IZD-POD/IPK-GFI-IZD-POD_1000379/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68"/>
  <sheetViews>
    <sheetView tabSelected="1" workbookViewId="0">
      <selection activeCell="O57" sqref="O57"/>
    </sheetView>
  </sheetViews>
  <sheetFormatPr defaultColWidth="9.109375" defaultRowHeight="14.4" x14ac:dyDescent="0.3"/>
  <cols>
    <col min="1" max="8" width="9.109375" style="33"/>
    <col min="9" max="9" width="13.6640625" style="33" customWidth="1"/>
    <col min="10" max="10" width="9.109375" style="33"/>
    <col min="11" max="33" width="9.109375" style="84"/>
    <col min="34" max="16384" width="9.109375" style="33"/>
  </cols>
  <sheetData>
    <row r="1" spans="1:33" ht="15.6" x14ac:dyDescent="0.3">
      <c r="A1" s="158" t="s">
        <v>306</v>
      </c>
      <c r="B1" s="159"/>
      <c r="C1" s="159"/>
      <c r="D1" s="31"/>
      <c r="E1" s="31"/>
      <c r="F1" s="31"/>
      <c r="G1" s="31"/>
      <c r="H1" s="31"/>
      <c r="I1" s="31"/>
      <c r="J1" s="32"/>
      <c r="N1" s="82"/>
    </row>
    <row r="2" spans="1:33" ht="14.4" customHeight="1" x14ac:dyDescent="0.3">
      <c r="A2" s="160" t="s">
        <v>322</v>
      </c>
      <c r="B2" s="161"/>
      <c r="C2" s="161"/>
      <c r="D2" s="161"/>
      <c r="E2" s="161"/>
      <c r="F2" s="161"/>
      <c r="G2" s="161"/>
      <c r="H2" s="161"/>
      <c r="I2" s="161"/>
      <c r="J2" s="162"/>
      <c r="N2" s="82">
        <v>1</v>
      </c>
    </row>
    <row r="3" spans="1:33" x14ac:dyDescent="0.3">
      <c r="A3" s="34"/>
      <c r="B3" s="35"/>
      <c r="C3" s="35"/>
      <c r="D3" s="35"/>
      <c r="E3" s="35"/>
      <c r="F3" s="35"/>
      <c r="G3" s="35"/>
      <c r="H3" s="35"/>
      <c r="I3" s="35"/>
      <c r="J3" s="36"/>
      <c r="N3" s="82">
        <v>2</v>
      </c>
    </row>
    <row r="4" spans="1:33" ht="33.6" customHeight="1" x14ac:dyDescent="0.3">
      <c r="A4" s="163" t="s">
        <v>307</v>
      </c>
      <c r="B4" s="164"/>
      <c r="C4" s="164"/>
      <c r="D4" s="164"/>
      <c r="E4" s="165">
        <v>44562</v>
      </c>
      <c r="F4" s="166"/>
      <c r="G4" s="37" t="s">
        <v>0</v>
      </c>
      <c r="H4" s="165">
        <v>44742</v>
      </c>
      <c r="I4" s="166"/>
      <c r="J4" s="38"/>
    </row>
    <row r="5" spans="1:33" s="39" customFormat="1" ht="10.199999999999999" customHeight="1" x14ac:dyDescent="0.3">
      <c r="A5" s="167"/>
      <c r="B5" s="168"/>
      <c r="C5" s="168"/>
      <c r="D5" s="168"/>
      <c r="E5" s="168"/>
      <c r="F5" s="168"/>
      <c r="G5" s="168"/>
      <c r="H5" s="168"/>
      <c r="I5" s="168"/>
      <c r="J5" s="169"/>
    </row>
    <row r="6" spans="1:33" ht="20.399999999999999" customHeight="1" x14ac:dyDescent="0.3">
      <c r="A6" s="40"/>
      <c r="B6" s="41" t="s">
        <v>327</v>
      </c>
      <c r="C6" s="42"/>
      <c r="D6" s="42"/>
      <c r="E6" s="47">
        <v>2022</v>
      </c>
      <c r="F6" s="43"/>
      <c r="G6" s="37"/>
      <c r="H6" s="43"/>
      <c r="I6" s="43"/>
      <c r="J6" s="44"/>
    </row>
    <row r="7" spans="1:33" s="46" customFormat="1" ht="10.95" customHeight="1" x14ac:dyDescent="0.3">
      <c r="A7" s="40"/>
      <c r="B7" s="42"/>
      <c r="C7" s="42"/>
      <c r="D7" s="42"/>
      <c r="E7" s="45"/>
      <c r="F7" s="45"/>
      <c r="G7" s="37"/>
      <c r="H7" s="43"/>
      <c r="I7" s="43"/>
      <c r="J7" s="44"/>
      <c r="K7" s="85"/>
      <c r="L7" s="85"/>
      <c r="M7" s="85"/>
      <c r="N7" s="85"/>
      <c r="O7" s="85"/>
      <c r="P7" s="85"/>
      <c r="Q7" s="85"/>
      <c r="R7" s="85"/>
      <c r="S7" s="85"/>
      <c r="T7" s="85"/>
      <c r="U7" s="85"/>
      <c r="V7" s="85"/>
      <c r="W7" s="85"/>
      <c r="X7" s="85"/>
      <c r="Y7" s="85"/>
      <c r="Z7" s="85"/>
      <c r="AA7" s="85"/>
      <c r="AB7" s="85"/>
      <c r="AC7" s="85"/>
      <c r="AD7" s="85"/>
      <c r="AE7" s="85"/>
      <c r="AF7" s="85"/>
      <c r="AG7" s="85"/>
    </row>
    <row r="8" spans="1:33" ht="20.399999999999999" customHeight="1" x14ac:dyDescent="0.3">
      <c r="A8" s="154" t="s">
        <v>328</v>
      </c>
      <c r="B8" s="155"/>
      <c r="C8" s="42"/>
      <c r="D8" s="42"/>
      <c r="E8" s="47">
        <v>1</v>
      </c>
      <c r="F8" s="48"/>
      <c r="G8" s="49"/>
      <c r="H8" s="48"/>
      <c r="I8" s="48"/>
      <c r="J8" s="50"/>
    </row>
    <row r="9" spans="1:33" s="46" customFormat="1" ht="10.95" customHeight="1" x14ac:dyDescent="0.3">
      <c r="A9" s="40"/>
      <c r="B9" s="42"/>
      <c r="C9" s="42"/>
      <c r="D9" s="42"/>
      <c r="E9" s="45"/>
      <c r="F9" s="45"/>
      <c r="G9" s="37"/>
      <c r="H9" s="45"/>
      <c r="I9" s="45"/>
      <c r="J9" s="44"/>
      <c r="K9" s="85"/>
      <c r="L9" s="85"/>
      <c r="M9" s="85"/>
      <c r="N9" s="85"/>
      <c r="O9" s="85"/>
      <c r="P9" s="85"/>
      <c r="Q9" s="85"/>
      <c r="R9" s="85"/>
      <c r="S9" s="85"/>
      <c r="T9" s="85"/>
      <c r="U9" s="85"/>
      <c r="V9" s="85"/>
      <c r="W9" s="85"/>
      <c r="X9" s="85"/>
      <c r="Y9" s="85"/>
      <c r="Z9" s="85"/>
      <c r="AA9" s="85"/>
      <c r="AB9" s="85"/>
      <c r="AC9" s="85"/>
      <c r="AD9" s="85"/>
      <c r="AE9" s="85"/>
      <c r="AF9" s="85"/>
      <c r="AG9" s="85"/>
    </row>
    <row r="10" spans="1:33" ht="37.950000000000003" customHeight="1" x14ac:dyDescent="0.3">
      <c r="A10" s="156" t="s">
        <v>329</v>
      </c>
      <c r="B10" s="157"/>
      <c r="C10" s="157"/>
      <c r="D10" s="157"/>
      <c r="E10" s="157"/>
      <c r="F10" s="157"/>
      <c r="G10" s="157"/>
      <c r="H10" s="157"/>
      <c r="I10" s="157"/>
      <c r="J10" s="51"/>
    </row>
    <row r="11" spans="1:33" ht="24" customHeight="1" x14ac:dyDescent="0.3">
      <c r="A11" s="137" t="s">
        <v>308</v>
      </c>
      <c r="B11" s="138"/>
      <c r="C11" s="146" t="s">
        <v>446</v>
      </c>
      <c r="D11" s="147"/>
      <c r="E11" s="52"/>
      <c r="F11" s="109" t="s">
        <v>330</v>
      </c>
      <c r="G11" s="150"/>
      <c r="H11" s="126" t="s">
        <v>448</v>
      </c>
      <c r="I11" s="127"/>
      <c r="J11" s="53"/>
    </row>
    <row r="12" spans="1:33" ht="15" customHeight="1" x14ac:dyDescent="0.3">
      <c r="A12" s="54"/>
      <c r="B12" s="55"/>
      <c r="C12" s="55"/>
      <c r="D12" s="55"/>
      <c r="E12" s="152"/>
      <c r="F12" s="152"/>
      <c r="G12" s="152"/>
      <c r="H12" s="152"/>
      <c r="I12" s="56"/>
      <c r="J12" s="53"/>
    </row>
    <row r="13" spans="1:33" ht="21" customHeight="1" x14ac:dyDescent="0.3">
      <c r="A13" s="108" t="s">
        <v>323</v>
      </c>
      <c r="B13" s="138"/>
      <c r="C13" s="146" t="s">
        <v>447</v>
      </c>
      <c r="D13" s="147"/>
      <c r="E13" s="153"/>
      <c r="F13" s="152"/>
      <c r="G13" s="152"/>
      <c r="H13" s="152"/>
      <c r="I13" s="56"/>
      <c r="J13" s="53"/>
    </row>
    <row r="14" spans="1:33" ht="10.95" customHeight="1" x14ac:dyDescent="0.3">
      <c r="A14" s="52"/>
      <c r="B14" s="56"/>
      <c r="C14" s="55"/>
      <c r="D14" s="55"/>
      <c r="E14" s="114"/>
      <c r="F14" s="114"/>
      <c r="G14" s="114"/>
      <c r="H14" s="114"/>
      <c r="I14" s="55"/>
      <c r="J14" s="57"/>
    </row>
    <row r="15" spans="1:33" ht="22.95" customHeight="1" x14ac:dyDescent="0.3">
      <c r="A15" s="108" t="s">
        <v>309</v>
      </c>
      <c r="B15" s="150"/>
      <c r="C15" s="146" t="s">
        <v>449</v>
      </c>
      <c r="D15" s="147"/>
      <c r="E15" s="151"/>
      <c r="F15" s="140"/>
      <c r="G15" s="58" t="s">
        <v>331</v>
      </c>
      <c r="H15" s="126" t="s">
        <v>450</v>
      </c>
      <c r="I15" s="127"/>
      <c r="J15" s="59"/>
    </row>
    <row r="16" spans="1:33" ht="10.95" customHeight="1" x14ac:dyDescent="0.3">
      <c r="A16" s="52"/>
      <c r="B16" s="56"/>
      <c r="C16" s="55"/>
      <c r="D16" s="55"/>
      <c r="E16" s="114"/>
      <c r="F16" s="114"/>
      <c r="G16" s="114"/>
      <c r="H16" s="114"/>
      <c r="I16" s="55"/>
      <c r="J16" s="57"/>
    </row>
    <row r="17" spans="1:10" ht="22.95" customHeight="1" x14ac:dyDescent="0.3">
      <c r="A17" s="60"/>
      <c r="B17" s="58" t="s">
        <v>332</v>
      </c>
      <c r="C17" s="146" t="s">
        <v>451</v>
      </c>
      <c r="D17" s="147"/>
      <c r="E17" s="61"/>
      <c r="F17" s="61"/>
      <c r="G17" s="61"/>
      <c r="H17" s="61"/>
      <c r="I17" s="61"/>
      <c r="J17" s="59"/>
    </row>
    <row r="18" spans="1:10" x14ac:dyDescent="0.3">
      <c r="A18" s="148"/>
      <c r="B18" s="149"/>
      <c r="C18" s="114"/>
      <c r="D18" s="114"/>
      <c r="E18" s="114"/>
      <c r="F18" s="114"/>
      <c r="G18" s="114"/>
      <c r="H18" s="114"/>
      <c r="I18" s="55"/>
      <c r="J18" s="57"/>
    </row>
    <row r="19" spans="1:10" x14ac:dyDescent="0.3">
      <c r="A19" s="137" t="s">
        <v>310</v>
      </c>
      <c r="B19" s="138"/>
      <c r="C19" s="122" t="s">
        <v>452</v>
      </c>
      <c r="D19" s="123"/>
      <c r="E19" s="123"/>
      <c r="F19" s="123"/>
      <c r="G19" s="123"/>
      <c r="H19" s="123"/>
      <c r="I19" s="123"/>
      <c r="J19" s="124"/>
    </row>
    <row r="20" spans="1:10" x14ac:dyDescent="0.3">
      <c r="A20" s="54"/>
      <c r="B20" s="55"/>
      <c r="C20" s="62"/>
      <c r="D20" s="55"/>
      <c r="E20" s="114"/>
      <c r="F20" s="114"/>
      <c r="G20" s="114"/>
      <c r="H20" s="114"/>
      <c r="I20" s="55"/>
      <c r="J20" s="57"/>
    </row>
    <row r="21" spans="1:10" x14ac:dyDescent="0.3">
      <c r="A21" s="137" t="s">
        <v>311</v>
      </c>
      <c r="B21" s="138"/>
      <c r="C21" s="126">
        <v>10000</v>
      </c>
      <c r="D21" s="127"/>
      <c r="E21" s="114"/>
      <c r="F21" s="114"/>
      <c r="G21" s="122" t="s">
        <v>454</v>
      </c>
      <c r="H21" s="123"/>
      <c r="I21" s="123"/>
      <c r="J21" s="124"/>
    </row>
    <row r="22" spans="1:10" x14ac:dyDescent="0.3">
      <c r="A22" s="54"/>
      <c r="B22" s="55"/>
      <c r="C22" s="55"/>
      <c r="D22" s="55"/>
      <c r="E22" s="114"/>
      <c r="F22" s="114"/>
      <c r="G22" s="114"/>
      <c r="H22" s="114"/>
      <c r="I22" s="55"/>
      <c r="J22" s="57"/>
    </row>
    <row r="23" spans="1:10" x14ac:dyDescent="0.3">
      <c r="A23" s="137" t="s">
        <v>312</v>
      </c>
      <c r="B23" s="138"/>
      <c r="C23" s="122" t="s">
        <v>453</v>
      </c>
      <c r="D23" s="123"/>
      <c r="E23" s="123"/>
      <c r="F23" s="123"/>
      <c r="G23" s="123"/>
      <c r="H23" s="123"/>
      <c r="I23" s="123"/>
      <c r="J23" s="124"/>
    </row>
    <row r="24" spans="1:10" x14ac:dyDescent="0.3">
      <c r="A24" s="54"/>
      <c r="B24" s="55"/>
      <c r="C24" s="55"/>
      <c r="D24" s="55"/>
      <c r="E24" s="114"/>
      <c r="F24" s="114"/>
      <c r="G24" s="114"/>
      <c r="H24" s="114"/>
      <c r="I24" s="55"/>
      <c r="J24" s="57"/>
    </row>
    <row r="25" spans="1:10" x14ac:dyDescent="0.3">
      <c r="A25" s="137" t="s">
        <v>313</v>
      </c>
      <c r="B25" s="138"/>
      <c r="C25" s="143" t="s">
        <v>464</v>
      </c>
      <c r="D25" s="144"/>
      <c r="E25" s="144"/>
      <c r="F25" s="144"/>
      <c r="G25" s="144"/>
      <c r="H25" s="144"/>
      <c r="I25" s="144"/>
      <c r="J25" s="145"/>
    </row>
    <row r="26" spans="1:10" x14ac:dyDescent="0.3">
      <c r="A26" s="54"/>
      <c r="B26" s="55"/>
      <c r="C26" s="62"/>
      <c r="D26" s="55"/>
      <c r="E26" s="114"/>
      <c r="F26" s="114"/>
      <c r="G26" s="114"/>
      <c r="H26" s="114"/>
      <c r="I26" s="55"/>
      <c r="J26" s="57"/>
    </row>
    <row r="27" spans="1:10" x14ac:dyDescent="0.3">
      <c r="A27" s="137" t="s">
        <v>314</v>
      </c>
      <c r="B27" s="138"/>
      <c r="C27" s="143" t="s">
        <v>455</v>
      </c>
      <c r="D27" s="144"/>
      <c r="E27" s="144"/>
      <c r="F27" s="144"/>
      <c r="G27" s="144"/>
      <c r="H27" s="144"/>
      <c r="I27" s="144"/>
      <c r="J27" s="145"/>
    </row>
    <row r="28" spans="1:10" ht="13.95" customHeight="1" x14ac:dyDescent="0.3">
      <c r="A28" s="54"/>
      <c r="B28" s="55"/>
      <c r="C28" s="62"/>
      <c r="D28" s="55"/>
      <c r="E28" s="114"/>
      <c r="F28" s="114"/>
      <c r="G28" s="114"/>
      <c r="H28" s="114"/>
      <c r="I28" s="55"/>
      <c r="J28" s="57"/>
    </row>
    <row r="29" spans="1:10" ht="22.95" customHeight="1" x14ac:dyDescent="0.3">
      <c r="A29" s="108" t="s">
        <v>324</v>
      </c>
      <c r="B29" s="138"/>
      <c r="C29" s="63">
        <v>5107</v>
      </c>
      <c r="D29" s="64"/>
      <c r="E29" s="125"/>
      <c r="F29" s="125"/>
      <c r="G29" s="125"/>
      <c r="H29" s="125"/>
      <c r="I29" s="141"/>
      <c r="J29" s="142"/>
    </row>
    <row r="30" spans="1:10" x14ac:dyDescent="0.3">
      <c r="A30" s="54"/>
      <c r="B30" s="55"/>
      <c r="C30" s="55"/>
      <c r="D30" s="55"/>
      <c r="E30" s="114"/>
      <c r="F30" s="114"/>
      <c r="G30" s="114"/>
      <c r="H30" s="114"/>
      <c r="I30" s="55"/>
      <c r="J30" s="57"/>
    </row>
    <row r="31" spans="1:10" x14ac:dyDescent="0.3">
      <c r="A31" s="137" t="s">
        <v>315</v>
      </c>
      <c r="B31" s="138"/>
      <c r="C31" s="81" t="s">
        <v>334</v>
      </c>
      <c r="D31" s="139" t="s">
        <v>333</v>
      </c>
      <c r="E31" s="118"/>
      <c r="F31" s="118"/>
      <c r="G31" s="118"/>
      <c r="H31" s="65" t="s">
        <v>334</v>
      </c>
      <c r="I31" s="66" t="s">
        <v>335</v>
      </c>
      <c r="J31" s="67"/>
    </row>
    <row r="32" spans="1:10" x14ac:dyDescent="0.3">
      <c r="A32" s="137"/>
      <c r="B32" s="138"/>
      <c r="C32" s="68"/>
      <c r="D32" s="37"/>
      <c r="E32" s="140"/>
      <c r="F32" s="140"/>
      <c r="G32" s="140"/>
      <c r="H32" s="140"/>
      <c r="I32" s="135"/>
      <c r="J32" s="136"/>
    </row>
    <row r="33" spans="1:10" x14ac:dyDescent="0.3">
      <c r="A33" s="137" t="s">
        <v>325</v>
      </c>
      <c r="B33" s="138"/>
      <c r="C33" s="63" t="s">
        <v>337</v>
      </c>
      <c r="D33" s="139" t="s">
        <v>336</v>
      </c>
      <c r="E33" s="118"/>
      <c r="F33" s="118"/>
      <c r="G33" s="118"/>
      <c r="H33" s="69" t="s">
        <v>337</v>
      </c>
      <c r="I33" s="70" t="s">
        <v>338</v>
      </c>
      <c r="J33" s="71"/>
    </row>
    <row r="34" spans="1:10" x14ac:dyDescent="0.3">
      <c r="A34" s="54"/>
      <c r="B34" s="55"/>
      <c r="C34" s="55"/>
      <c r="D34" s="55"/>
      <c r="E34" s="114"/>
      <c r="F34" s="114"/>
      <c r="G34" s="114"/>
      <c r="H34" s="114"/>
      <c r="I34" s="55"/>
      <c r="J34" s="57"/>
    </row>
    <row r="35" spans="1:10" x14ac:dyDescent="0.3">
      <c r="A35" s="139" t="s">
        <v>326</v>
      </c>
      <c r="B35" s="118"/>
      <c r="C35" s="118"/>
      <c r="D35" s="118"/>
      <c r="E35" s="118" t="s">
        <v>316</v>
      </c>
      <c r="F35" s="118"/>
      <c r="G35" s="118"/>
      <c r="H35" s="118"/>
      <c r="I35" s="118"/>
      <c r="J35" s="72" t="s">
        <v>317</v>
      </c>
    </row>
    <row r="36" spans="1:10" x14ac:dyDescent="0.3">
      <c r="A36" s="54"/>
      <c r="B36" s="55"/>
      <c r="C36" s="55"/>
      <c r="D36" s="55"/>
      <c r="E36" s="114"/>
      <c r="F36" s="114"/>
      <c r="G36" s="114"/>
      <c r="H36" s="114"/>
      <c r="I36" s="55"/>
      <c r="J36" s="73"/>
    </row>
    <row r="37" spans="1:10" x14ac:dyDescent="0.3">
      <c r="A37" s="131"/>
      <c r="B37" s="132"/>
      <c r="C37" s="132"/>
      <c r="D37" s="132"/>
      <c r="E37" s="131"/>
      <c r="F37" s="132"/>
      <c r="G37" s="132"/>
      <c r="H37" s="132"/>
      <c r="I37" s="133"/>
      <c r="J37" s="74"/>
    </row>
    <row r="38" spans="1:10" x14ac:dyDescent="0.3">
      <c r="A38" s="54"/>
      <c r="B38" s="55"/>
      <c r="C38" s="62"/>
      <c r="D38" s="134"/>
      <c r="E38" s="134"/>
      <c r="F38" s="134"/>
      <c r="G38" s="134"/>
      <c r="H38" s="134"/>
      <c r="I38" s="134"/>
      <c r="J38" s="57"/>
    </row>
    <row r="39" spans="1:10" x14ac:dyDescent="0.3">
      <c r="A39" s="131"/>
      <c r="B39" s="132"/>
      <c r="C39" s="132"/>
      <c r="D39" s="133"/>
      <c r="E39" s="131"/>
      <c r="F39" s="132"/>
      <c r="G39" s="132"/>
      <c r="H39" s="132"/>
      <c r="I39" s="133"/>
      <c r="J39" s="63"/>
    </row>
    <row r="40" spans="1:10" x14ac:dyDescent="0.3">
      <c r="A40" s="54"/>
      <c r="B40" s="55"/>
      <c r="C40" s="62"/>
      <c r="D40" s="75"/>
      <c r="E40" s="134"/>
      <c r="F40" s="134"/>
      <c r="G40" s="134"/>
      <c r="H40" s="134"/>
      <c r="I40" s="56"/>
      <c r="J40" s="57"/>
    </row>
    <row r="41" spans="1:10" x14ac:dyDescent="0.3">
      <c r="A41" s="131"/>
      <c r="B41" s="132"/>
      <c r="C41" s="132"/>
      <c r="D41" s="133"/>
      <c r="E41" s="131"/>
      <c r="F41" s="132"/>
      <c r="G41" s="132"/>
      <c r="H41" s="132"/>
      <c r="I41" s="133"/>
      <c r="J41" s="63"/>
    </row>
    <row r="42" spans="1:10" x14ac:dyDescent="0.3">
      <c r="A42" s="54"/>
      <c r="B42" s="55"/>
      <c r="C42" s="62"/>
      <c r="D42" s="75"/>
      <c r="E42" s="134"/>
      <c r="F42" s="134"/>
      <c r="G42" s="134"/>
      <c r="H42" s="134"/>
      <c r="I42" s="56"/>
      <c r="J42" s="57"/>
    </row>
    <row r="43" spans="1:10" x14ac:dyDescent="0.3">
      <c r="A43" s="131"/>
      <c r="B43" s="132"/>
      <c r="C43" s="132"/>
      <c r="D43" s="133"/>
      <c r="E43" s="131"/>
      <c r="F43" s="132"/>
      <c r="G43" s="132"/>
      <c r="H43" s="132"/>
      <c r="I43" s="133"/>
      <c r="J43" s="63"/>
    </row>
    <row r="44" spans="1:10" x14ac:dyDescent="0.3">
      <c r="A44" s="76"/>
      <c r="B44" s="62"/>
      <c r="C44" s="120"/>
      <c r="D44" s="120"/>
      <c r="E44" s="114"/>
      <c r="F44" s="114"/>
      <c r="G44" s="120"/>
      <c r="H44" s="120"/>
      <c r="I44" s="120"/>
      <c r="J44" s="57"/>
    </row>
    <row r="45" spans="1:10" x14ac:dyDescent="0.3">
      <c r="A45" s="131"/>
      <c r="B45" s="132"/>
      <c r="C45" s="132"/>
      <c r="D45" s="133"/>
      <c r="E45" s="131"/>
      <c r="F45" s="132"/>
      <c r="G45" s="132"/>
      <c r="H45" s="132"/>
      <c r="I45" s="133"/>
      <c r="J45" s="63"/>
    </row>
    <row r="46" spans="1:10" x14ac:dyDescent="0.3">
      <c r="A46" s="76"/>
      <c r="B46" s="62"/>
      <c r="C46" s="62"/>
      <c r="D46" s="55"/>
      <c r="E46" s="130"/>
      <c r="F46" s="130"/>
      <c r="G46" s="120"/>
      <c r="H46" s="120"/>
      <c r="I46" s="55"/>
      <c r="J46" s="57"/>
    </row>
    <row r="47" spans="1:10" x14ac:dyDescent="0.3">
      <c r="A47" s="131"/>
      <c r="B47" s="132"/>
      <c r="C47" s="132"/>
      <c r="D47" s="133"/>
      <c r="E47" s="131"/>
      <c r="F47" s="132"/>
      <c r="G47" s="132"/>
      <c r="H47" s="132"/>
      <c r="I47" s="133"/>
      <c r="J47" s="63"/>
    </row>
    <row r="48" spans="1:10" x14ac:dyDescent="0.3">
      <c r="A48" s="76"/>
      <c r="B48" s="62"/>
      <c r="C48" s="62"/>
      <c r="D48" s="55"/>
      <c r="E48" s="114"/>
      <c r="F48" s="114"/>
      <c r="G48" s="120"/>
      <c r="H48" s="120"/>
      <c r="I48" s="55"/>
      <c r="J48" s="77" t="s">
        <v>339</v>
      </c>
    </row>
    <row r="49" spans="1:10" x14ac:dyDescent="0.3">
      <c r="A49" s="76"/>
      <c r="B49" s="62"/>
      <c r="C49" s="62"/>
      <c r="D49" s="55"/>
      <c r="E49" s="114"/>
      <c r="F49" s="114"/>
      <c r="G49" s="120"/>
      <c r="H49" s="120"/>
      <c r="I49" s="55"/>
      <c r="J49" s="77" t="s">
        <v>340</v>
      </c>
    </row>
    <row r="50" spans="1:10" ht="14.4" customHeight="1" x14ac:dyDescent="0.3">
      <c r="A50" s="108" t="s">
        <v>318</v>
      </c>
      <c r="B50" s="109"/>
      <c r="C50" s="126" t="s">
        <v>340</v>
      </c>
      <c r="D50" s="127"/>
      <c r="E50" s="128" t="s">
        <v>341</v>
      </c>
      <c r="F50" s="129"/>
      <c r="G50" s="122"/>
      <c r="H50" s="123"/>
      <c r="I50" s="123"/>
      <c r="J50" s="124"/>
    </row>
    <row r="51" spans="1:10" x14ac:dyDescent="0.3">
      <c r="A51" s="76"/>
      <c r="B51" s="62"/>
      <c r="C51" s="120"/>
      <c r="D51" s="120"/>
      <c r="E51" s="114"/>
      <c r="F51" s="114"/>
      <c r="G51" s="121" t="s">
        <v>342</v>
      </c>
      <c r="H51" s="121"/>
      <c r="I51" s="121"/>
      <c r="J51" s="44"/>
    </row>
    <row r="52" spans="1:10" ht="13.95" customHeight="1" x14ac:dyDescent="0.3">
      <c r="A52" s="108" t="s">
        <v>319</v>
      </c>
      <c r="B52" s="109"/>
      <c r="C52" s="122" t="s">
        <v>456</v>
      </c>
      <c r="D52" s="123"/>
      <c r="E52" s="123"/>
      <c r="F52" s="123"/>
      <c r="G52" s="123"/>
      <c r="H52" s="123"/>
      <c r="I52" s="123"/>
      <c r="J52" s="124"/>
    </row>
    <row r="53" spans="1:10" x14ac:dyDescent="0.3">
      <c r="A53" s="54"/>
      <c r="B53" s="55"/>
      <c r="C53" s="125" t="s">
        <v>320</v>
      </c>
      <c r="D53" s="125"/>
      <c r="E53" s="125"/>
      <c r="F53" s="125"/>
      <c r="G53" s="125"/>
      <c r="H53" s="125"/>
      <c r="I53" s="125"/>
      <c r="J53" s="57"/>
    </row>
    <row r="54" spans="1:10" x14ac:dyDescent="0.3">
      <c r="A54" s="108" t="s">
        <v>321</v>
      </c>
      <c r="B54" s="109"/>
      <c r="C54" s="115" t="s">
        <v>457</v>
      </c>
      <c r="D54" s="116"/>
      <c r="E54" s="117"/>
      <c r="F54" s="114"/>
      <c r="G54" s="114"/>
      <c r="H54" s="118"/>
      <c r="I54" s="118"/>
      <c r="J54" s="119"/>
    </row>
    <row r="55" spans="1:10" x14ac:dyDescent="0.3">
      <c r="A55" s="54"/>
      <c r="B55" s="55"/>
      <c r="C55" s="62"/>
      <c r="D55" s="55"/>
      <c r="E55" s="114"/>
      <c r="F55" s="114"/>
      <c r="G55" s="114"/>
      <c r="H55" s="114"/>
      <c r="I55" s="55"/>
      <c r="J55" s="57"/>
    </row>
    <row r="56" spans="1:10" ht="14.4" customHeight="1" x14ac:dyDescent="0.3">
      <c r="A56" s="108" t="s">
        <v>313</v>
      </c>
      <c r="B56" s="109"/>
      <c r="C56" s="110" t="s">
        <v>458</v>
      </c>
      <c r="D56" s="111"/>
      <c r="E56" s="111"/>
      <c r="F56" s="111"/>
      <c r="G56" s="111"/>
      <c r="H56" s="111"/>
      <c r="I56" s="111"/>
      <c r="J56" s="112"/>
    </row>
    <row r="57" spans="1:10" x14ac:dyDescent="0.3">
      <c r="A57" s="54"/>
      <c r="B57" s="55"/>
      <c r="C57" s="55"/>
      <c r="D57" s="55"/>
      <c r="E57" s="114"/>
      <c r="F57" s="114"/>
      <c r="G57" s="114"/>
      <c r="H57" s="114"/>
      <c r="I57" s="55"/>
      <c r="J57" s="57"/>
    </row>
    <row r="58" spans="1:10" x14ac:dyDescent="0.3">
      <c r="A58" s="108" t="s">
        <v>343</v>
      </c>
      <c r="B58" s="109"/>
      <c r="C58" s="110"/>
      <c r="D58" s="111"/>
      <c r="E58" s="111"/>
      <c r="F58" s="111"/>
      <c r="G58" s="111"/>
      <c r="H58" s="111"/>
      <c r="I58" s="111"/>
      <c r="J58" s="112"/>
    </row>
    <row r="59" spans="1:10" ht="14.4" customHeight="1" x14ac:dyDescent="0.3">
      <c r="A59" s="54"/>
      <c r="B59" s="55"/>
      <c r="C59" s="107" t="s">
        <v>344</v>
      </c>
      <c r="D59" s="107"/>
      <c r="E59" s="107"/>
      <c r="F59" s="107"/>
      <c r="G59" s="55"/>
      <c r="H59" s="55"/>
      <c r="I59" s="55"/>
      <c r="J59" s="57"/>
    </row>
    <row r="60" spans="1:10" x14ac:dyDescent="0.3">
      <c r="A60" s="108" t="s">
        <v>345</v>
      </c>
      <c r="B60" s="109"/>
      <c r="C60" s="110"/>
      <c r="D60" s="111"/>
      <c r="E60" s="111"/>
      <c r="F60" s="111"/>
      <c r="G60" s="111"/>
      <c r="H60" s="111"/>
      <c r="I60" s="111"/>
      <c r="J60" s="112"/>
    </row>
    <row r="61" spans="1:10" ht="14.4" customHeight="1" x14ac:dyDescent="0.3">
      <c r="A61" s="78"/>
      <c r="B61" s="79"/>
      <c r="C61" s="113" t="s">
        <v>346</v>
      </c>
      <c r="D61" s="113"/>
      <c r="E61" s="113"/>
      <c r="F61" s="113"/>
      <c r="G61" s="113"/>
      <c r="H61" s="79"/>
      <c r="I61" s="79"/>
      <c r="J61" s="80"/>
    </row>
    <row r="64" spans="1:10" ht="27" customHeight="1" x14ac:dyDescent="0.3"/>
    <row r="68" ht="38.4" customHeight="1" x14ac:dyDescent="0.3"/>
  </sheetData>
  <sheetProtection algorithmName="SHA-512" hashValue="e3/GDMufdtxWTE04wGFqQrFbpDa08XLu0CJ+c8gv6HDD0g98vjOolRrkvpc2y9Cf27yQdJgupvq+6CUxt4p2eA==" saltValue="9+G/mJCWobKrzUiX+k6t6Q==" spinCount="100000" sheet="1" formatCells="0" insertRows="0"/>
  <mergeCells count="125">
    <mergeCell ref="A8:B8"/>
    <mergeCell ref="A10:I10"/>
    <mergeCell ref="A11:B11"/>
    <mergeCell ref="C11:D11"/>
    <mergeCell ref="F11:G11"/>
    <mergeCell ref="H11:I11"/>
    <mergeCell ref="A1:C1"/>
    <mergeCell ref="A2:J2"/>
    <mergeCell ref="A4:D4"/>
    <mergeCell ref="E4:F4"/>
    <mergeCell ref="H4:I4"/>
    <mergeCell ref="A5:J5"/>
    <mergeCell ref="E14:F14"/>
    <mergeCell ref="G14:H14"/>
    <mergeCell ref="A15:B15"/>
    <mergeCell ref="C15:D15"/>
    <mergeCell ref="E15:F15"/>
    <mergeCell ref="H15:I15"/>
    <mergeCell ref="E12:F12"/>
    <mergeCell ref="G12:H12"/>
    <mergeCell ref="A13:B13"/>
    <mergeCell ref="C13:D13"/>
    <mergeCell ref="E13:F13"/>
    <mergeCell ref="G13:H13"/>
    <mergeCell ref="A19:B19"/>
    <mergeCell ref="C19:J19"/>
    <mergeCell ref="E20:F20"/>
    <mergeCell ref="G20:H20"/>
    <mergeCell ref="A21:B21"/>
    <mergeCell ref="C21:D21"/>
    <mergeCell ref="E21:F21"/>
    <mergeCell ref="G21:J21"/>
    <mergeCell ref="E16:F16"/>
    <mergeCell ref="G16:H16"/>
    <mergeCell ref="C17:D17"/>
    <mergeCell ref="A18:B18"/>
    <mergeCell ref="C18:D18"/>
    <mergeCell ref="E18:F18"/>
    <mergeCell ref="G18:H18"/>
    <mergeCell ref="I29:J29"/>
    <mergeCell ref="A25:B25"/>
    <mergeCell ref="C25:J25"/>
    <mergeCell ref="E26:F26"/>
    <mergeCell ref="G26:H26"/>
    <mergeCell ref="A27:B27"/>
    <mergeCell ref="C27:J27"/>
    <mergeCell ref="E22:F22"/>
    <mergeCell ref="G22:H22"/>
    <mergeCell ref="A23:B23"/>
    <mergeCell ref="C23:J23"/>
    <mergeCell ref="E24:F24"/>
    <mergeCell ref="G24:H24"/>
    <mergeCell ref="E30:F30"/>
    <mergeCell ref="G30:H30"/>
    <mergeCell ref="A31:B31"/>
    <mergeCell ref="D31:G31"/>
    <mergeCell ref="A32:B32"/>
    <mergeCell ref="E32:F32"/>
    <mergeCell ref="G32:H32"/>
    <mergeCell ref="E28:F28"/>
    <mergeCell ref="G28:H28"/>
    <mergeCell ref="A29:B29"/>
    <mergeCell ref="E29:F29"/>
    <mergeCell ref="G29:H29"/>
    <mergeCell ref="E36:F36"/>
    <mergeCell ref="G36:H36"/>
    <mergeCell ref="A37:D37"/>
    <mergeCell ref="E37:I37"/>
    <mergeCell ref="D38:I38"/>
    <mergeCell ref="A39:D39"/>
    <mergeCell ref="E39:I39"/>
    <mergeCell ref="I32:J32"/>
    <mergeCell ref="A33:B33"/>
    <mergeCell ref="D33:G33"/>
    <mergeCell ref="E34:F34"/>
    <mergeCell ref="G34:H34"/>
    <mergeCell ref="A35:D35"/>
    <mergeCell ref="E35:I35"/>
    <mergeCell ref="A43:D43"/>
    <mergeCell ref="E43:I43"/>
    <mergeCell ref="C44:D44"/>
    <mergeCell ref="E44:F44"/>
    <mergeCell ref="G44:I44"/>
    <mergeCell ref="A45:D45"/>
    <mergeCell ref="E45:I45"/>
    <mergeCell ref="E40:F40"/>
    <mergeCell ref="G40:H40"/>
    <mergeCell ref="A41:D41"/>
    <mergeCell ref="E41:I41"/>
    <mergeCell ref="E42:F42"/>
    <mergeCell ref="G42:H42"/>
    <mergeCell ref="E49:F49"/>
    <mergeCell ref="G49:H49"/>
    <mergeCell ref="A50:B50"/>
    <mergeCell ref="C50:D50"/>
    <mergeCell ref="E50:F50"/>
    <mergeCell ref="G50:J50"/>
    <mergeCell ref="E46:F46"/>
    <mergeCell ref="G46:H46"/>
    <mergeCell ref="A47:D47"/>
    <mergeCell ref="E47:I47"/>
    <mergeCell ref="E48:F48"/>
    <mergeCell ref="G48:H48"/>
    <mergeCell ref="A54:B54"/>
    <mergeCell ref="C54:E54"/>
    <mergeCell ref="F54:G54"/>
    <mergeCell ref="H54:J54"/>
    <mergeCell ref="E55:F55"/>
    <mergeCell ref="G55:H55"/>
    <mergeCell ref="C51:D51"/>
    <mergeCell ref="E51:F51"/>
    <mergeCell ref="G51:I51"/>
    <mergeCell ref="A52:B52"/>
    <mergeCell ref="C52:J52"/>
    <mergeCell ref="C53:I53"/>
    <mergeCell ref="C59:F59"/>
    <mergeCell ref="A60:B60"/>
    <mergeCell ref="C60:J60"/>
    <mergeCell ref="C61:G61"/>
    <mergeCell ref="A56:B56"/>
    <mergeCell ref="C56:J56"/>
    <mergeCell ref="E57:F57"/>
    <mergeCell ref="G57:H57"/>
    <mergeCell ref="A58:B58"/>
    <mergeCell ref="C58:J58"/>
  </mergeCells>
  <dataValidations count="4">
    <dataValidation type="list" allowBlank="1" showInputMessage="1" showErrorMessage="1" sqref="C33" xr:uid="{00000000-0002-0000-0000-000000000000}">
      <formula1>$H$33:$I$33</formula1>
    </dataValidation>
    <dataValidation type="list" allowBlank="1" showInputMessage="1" showErrorMessage="1" sqref="C31" xr:uid="{00000000-0002-0000-0000-000001000000}">
      <formula1>$H$31:$I$31</formula1>
    </dataValidation>
    <dataValidation type="list" allowBlank="1" showInputMessage="1" showErrorMessage="1" sqref="C50:D50" xr:uid="{00000000-0002-0000-0000-000002000000}">
      <formula1>$J$48:$J$49</formula1>
    </dataValidation>
    <dataValidation type="list" allowBlank="1" showInputMessage="1" showErrorMessage="1" sqref="E8" xr:uid="{00000000-0002-0000-0000-000003000000}">
      <formula1>$N$2:$N$3</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112" zoomScale="110" zoomScaleNormal="100" workbookViewId="0">
      <selection activeCell="I26" sqref="I26"/>
    </sheetView>
  </sheetViews>
  <sheetFormatPr defaultColWidth="8.88671875" defaultRowHeight="13.2" x14ac:dyDescent="0.25"/>
  <cols>
    <col min="1" max="7" width="8.88671875" style="9"/>
    <col min="8" max="9" width="16.6640625" style="10" customWidth="1"/>
    <col min="10" max="10" width="10.33203125" style="9" bestFit="1" customWidth="1"/>
    <col min="11" max="16384" width="8.88671875" style="9"/>
  </cols>
  <sheetData>
    <row r="1" spans="1:9" x14ac:dyDescent="0.25">
      <c r="A1" s="176" t="s">
        <v>1</v>
      </c>
      <c r="B1" s="177"/>
      <c r="C1" s="177"/>
      <c r="D1" s="177"/>
      <c r="E1" s="177"/>
      <c r="F1" s="177"/>
      <c r="G1" s="177"/>
      <c r="H1" s="177"/>
      <c r="I1" s="177"/>
    </row>
    <row r="2" spans="1:9" x14ac:dyDescent="0.25">
      <c r="A2" s="178" t="s">
        <v>459</v>
      </c>
      <c r="B2" s="179"/>
      <c r="C2" s="179"/>
      <c r="D2" s="179"/>
      <c r="E2" s="179"/>
      <c r="F2" s="179"/>
      <c r="G2" s="179"/>
      <c r="H2" s="179"/>
      <c r="I2" s="179"/>
    </row>
    <row r="3" spans="1:9" x14ac:dyDescent="0.25">
      <c r="A3" s="180" t="s">
        <v>283</v>
      </c>
      <c r="B3" s="181"/>
      <c r="C3" s="181"/>
      <c r="D3" s="181"/>
      <c r="E3" s="181"/>
      <c r="F3" s="181"/>
      <c r="G3" s="181"/>
      <c r="H3" s="181"/>
      <c r="I3" s="181"/>
    </row>
    <row r="4" spans="1:9" x14ac:dyDescent="0.25">
      <c r="A4" s="182" t="s">
        <v>460</v>
      </c>
      <c r="B4" s="183"/>
      <c r="C4" s="183"/>
      <c r="D4" s="183"/>
      <c r="E4" s="183"/>
      <c r="F4" s="183"/>
      <c r="G4" s="183"/>
      <c r="H4" s="183"/>
      <c r="I4" s="184"/>
    </row>
    <row r="5" spans="1:9" ht="21.6" x14ac:dyDescent="0.25">
      <c r="A5" s="187" t="s">
        <v>2</v>
      </c>
      <c r="B5" s="188"/>
      <c r="C5" s="188"/>
      <c r="D5" s="188"/>
      <c r="E5" s="188"/>
      <c r="F5" s="188"/>
      <c r="G5" s="11" t="s">
        <v>104</v>
      </c>
      <c r="H5" s="12" t="s">
        <v>296</v>
      </c>
      <c r="I5" s="12" t="s">
        <v>301</v>
      </c>
    </row>
    <row r="6" spans="1:9" x14ac:dyDescent="0.25">
      <c r="A6" s="185">
        <v>1</v>
      </c>
      <c r="B6" s="186"/>
      <c r="C6" s="186"/>
      <c r="D6" s="186"/>
      <c r="E6" s="186"/>
      <c r="F6" s="186"/>
      <c r="G6" s="13">
        <v>2</v>
      </c>
      <c r="H6" s="12">
        <v>3</v>
      </c>
      <c r="I6" s="12">
        <v>4</v>
      </c>
    </row>
    <row r="7" spans="1:9" x14ac:dyDescent="0.25">
      <c r="A7" s="189"/>
      <c r="B7" s="189"/>
      <c r="C7" s="189"/>
      <c r="D7" s="189"/>
      <c r="E7" s="189"/>
      <c r="F7" s="189"/>
      <c r="G7" s="189"/>
      <c r="H7" s="189"/>
      <c r="I7" s="189"/>
    </row>
    <row r="8" spans="1:9" ht="12.75" customHeight="1" x14ac:dyDescent="0.25">
      <c r="A8" s="190" t="s">
        <v>4</v>
      </c>
      <c r="B8" s="190"/>
      <c r="C8" s="190"/>
      <c r="D8" s="190"/>
      <c r="E8" s="190"/>
      <c r="F8" s="190"/>
      <c r="G8" s="14">
        <v>1</v>
      </c>
      <c r="H8" s="15">
        <v>0</v>
      </c>
      <c r="I8" s="15">
        <v>0</v>
      </c>
    </row>
    <row r="9" spans="1:9" ht="12.75" customHeight="1" x14ac:dyDescent="0.25">
      <c r="A9" s="173" t="s">
        <v>5</v>
      </c>
      <c r="B9" s="173"/>
      <c r="C9" s="173"/>
      <c r="D9" s="173"/>
      <c r="E9" s="173"/>
      <c r="F9" s="173"/>
      <c r="G9" s="16">
        <v>2</v>
      </c>
      <c r="H9" s="17">
        <f>H10+H17+H27+H38+H43</f>
        <v>10278024725</v>
      </c>
      <c r="I9" s="17">
        <f>I10+I17+I27+I38+I43</f>
        <v>10215839421</v>
      </c>
    </row>
    <row r="10" spans="1:9" ht="12.75" customHeight="1" x14ac:dyDescent="0.25">
      <c r="A10" s="172" t="s">
        <v>6</v>
      </c>
      <c r="B10" s="172"/>
      <c r="C10" s="172"/>
      <c r="D10" s="172"/>
      <c r="E10" s="172"/>
      <c r="F10" s="172"/>
      <c r="G10" s="16">
        <v>3</v>
      </c>
      <c r="H10" s="17">
        <f>H11+H12+H13+H14+H15+H16</f>
        <v>20977132</v>
      </c>
      <c r="I10" s="17">
        <f>I11+I12+I13+I14+I15+I16</f>
        <v>23212660</v>
      </c>
    </row>
    <row r="11" spans="1:9" ht="12.75" customHeight="1" x14ac:dyDescent="0.25">
      <c r="A11" s="170" t="s">
        <v>7</v>
      </c>
      <c r="B11" s="170"/>
      <c r="C11" s="170"/>
      <c r="D11" s="170"/>
      <c r="E11" s="170"/>
      <c r="F11" s="170"/>
      <c r="G11" s="14">
        <v>4</v>
      </c>
      <c r="H11" s="15">
        <v>701458</v>
      </c>
      <c r="I11" s="15">
        <v>579123</v>
      </c>
    </row>
    <row r="12" spans="1:9" ht="23.4" customHeight="1" x14ac:dyDescent="0.25">
      <c r="A12" s="170" t="s">
        <v>8</v>
      </c>
      <c r="B12" s="170"/>
      <c r="C12" s="170"/>
      <c r="D12" s="170"/>
      <c r="E12" s="170"/>
      <c r="F12" s="170"/>
      <c r="G12" s="14">
        <v>5</v>
      </c>
      <c r="H12" s="15">
        <v>9061818</v>
      </c>
      <c r="I12" s="15">
        <v>8223036</v>
      </c>
    </row>
    <row r="13" spans="1:9" ht="12.75" customHeight="1" x14ac:dyDescent="0.25">
      <c r="A13" s="170" t="s">
        <v>9</v>
      </c>
      <c r="B13" s="170"/>
      <c r="C13" s="170"/>
      <c r="D13" s="170"/>
      <c r="E13" s="170"/>
      <c r="F13" s="170"/>
      <c r="G13" s="14">
        <v>6</v>
      </c>
      <c r="H13" s="15">
        <v>0</v>
      </c>
      <c r="I13" s="15">
        <v>0</v>
      </c>
    </row>
    <row r="14" spans="1:9" ht="12.75" customHeight="1" x14ac:dyDescent="0.25">
      <c r="A14" s="170" t="s">
        <v>10</v>
      </c>
      <c r="B14" s="170"/>
      <c r="C14" s="170"/>
      <c r="D14" s="170"/>
      <c r="E14" s="170"/>
      <c r="F14" s="170"/>
      <c r="G14" s="14">
        <v>7</v>
      </c>
      <c r="H14" s="15">
        <v>0</v>
      </c>
      <c r="I14" s="15">
        <v>0</v>
      </c>
    </row>
    <row r="15" spans="1:9" ht="12.75" customHeight="1" x14ac:dyDescent="0.25">
      <c r="A15" s="170" t="s">
        <v>11</v>
      </c>
      <c r="B15" s="170"/>
      <c r="C15" s="170"/>
      <c r="D15" s="170"/>
      <c r="E15" s="170"/>
      <c r="F15" s="170"/>
      <c r="G15" s="14">
        <v>8</v>
      </c>
      <c r="H15" s="15">
        <v>8254965</v>
      </c>
      <c r="I15" s="15">
        <v>10964505</v>
      </c>
    </row>
    <row r="16" spans="1:9" ht="12.75" customHeight="1" x14ac:dyDescent="0.25">
      <c r="A16" s="170" t="s">
        <v>12</v>
      </c>
      <c r="B16" s="170"/>
      <c r="C16" s="170"/>
      <c r="D16" s="170"/>
      <c r="E16" s="170"/>
      <c r="F16" s="170"/>
      <c r="G16" s="14">
        <v>9</v>
      </c>
      <c r="H16" s="15">
        <v>2958891</v>
      </c>
      <c r="I16" s="15">
        <v>3445996</v>
      </c>
    </row>
    <row r="17" spans="1:9" ht="12.75" customHeight="1" x14ac:dyDescent="0.25">
      <c r="A17" s="172" t="s">
        <v>13</v>
      </c>
      <c r="B17" s="172"/>
      <c r="C17" s="172"/>
      <c r="D17" s="172"/>
      <c r="E17" s="172"/>
      <c r="F17" s="172"/>
      <c r="G17" s="16">
        <v>10</v>
      </c>
      <c r="H17" s="17">
        <f>H18+H19+H20+H21+H22+H23+H24+H25+H26</f>
        <v>6739270718</v>
      </c>
      <c r="I17" s="17">
        <f>I18+I19+I20+I21+I22+I23+I24+I25+I26</f>
        <v>6705363303</v>
      </c>
    </row>
    <row r="18" spans="1:9" ht="12.75" customHeight="1" x14ac:dyDescent="0.25">
      <c r="A18" s="170" t="s">
        <v>14</v>
      </c>
      <c r="B18" s="170"/>
      <c r="C18" s="170"/>
      <c r="D18" s="170"/>
      <c r="E18" s="170"/>
      <c r="F18" s="170"/>
      <c r="G18" s="14">
        <v>11</v>
      </c>
      <c r="H18" s="15">
        <v>2683735343</v>
      </c>
      <c r="I18" s="15">
        <v>2701398370</v>
      </c>
    </row>
    <row r="19" spans="1:9" ht="12.75" customHeight="1" x14ac:dyDescent="0.25">
      <c r="A19" s="170" t="s">
        <v>15</v>
      </c>
      <c r="B19" s="170"/>
      <c r="C19" s="170"/>
      <c r="D19" s="170"/>
      <c r="E19" s="170"/>
      <c r="F19" s="170"/>
      <c r="G19" s="14">
        <v>12</v>
      </c>
      <c r="H19" s="15">
        <v>1489266912</v>
      </c>
      <c r="I19" s="15">
        <v>1460899258</v>
      </c>
    </row>
    <row r="20" spans="1:9" ht="12.75" customHeight="1" x14ac:dyDescent="0.25">
      <c r="A20" s="170" t="s">
        <v>16</v>
      </c>
      <c r="B20" s="170"/>
      <c r="C20" s="170"/>
      <c r="D20" s="170"/>
      <c r="E20" s="170"/>
      <c r="F20" s="170"/>
      <c r="G20" s="14">
        <v>13</v>
      </c>
      <c r="H20" s="15">
        <v>120698309</v>
      </c>
      <c r="I20" s="15">
        <v>108916991</v>
      </c>
    </row>
    <row r="21" spans="1:9" ht="12.75" customHeight="1" x14ac:dyDescent="0.25">
      <c r="A21" s="170" t="s">
        <v>17</v>
      </c>
      <c r="B21" s="170"/>
      <c r="C21" s="170"/>
      <c r="D21" s="170"/>
      <c r="E21" s="170"/>
      <c r="F21" s="170"/>
      <c r="G21" s="14">
        <v>14</v>
      </c>
      <c r="H21" s="15">
        <v>99669544</v>
      </c>
      <c r="I21" s="15">
        <v>87165621</v>
      </c>
    </row>
    <row r="22" spans="1:9" ht="12.75" customHeight="1" x14ac:dyDescent="0.25">
      <c r="A22" s="170" t="s">
        <v>18</v>
      </c>
      <c r="B22" s="170"/>
      <c r="C22" s="170"/>
      <c r="D22" s="170"/>
      <c r="E22" s="170"/>
      <c r="F22" s="170"/>
      <c r="G22" s="14">
        <v>15</v>
      </c>
      <c r="H22" s="15">
        <v>0</v>
      </c>
      <c r="I22" s="15">
        <v>0</v>
      </c>
    </row>
    <row r="23" spans="1:9" ht="12.75" customHeight="1" x14ac:dyDescent="0.25">
      <c r="A23" s="170" t="s">
        <v>19</v>
      </c>
      <c r="B23" s="170"/>
      <c r="C23" s="170"/>
      <c r="D23" s="170"/>
      <c r="E23" s="170"/>
      <c r="F23" s="170"/>
      <c r="G23" s="14">
        <v>16</v>
      </c>
      <c r="H23" s="15">
        <v>0</v>
      </c>
      <c r="I23" s="15">
        <v>0</v>
      </c>
    </row>
    <row r="24" spans="1:9" ht="12.75" customHeight="1" x14ac:dyDescent="0.25">
      <c r="A24" s="170" t="s">
        <v>20</v>
      </c>
      <c r="B24" s="170"/>
      <c r="C24" s="170"/>
      <c r="D24" s="170"/>
      <c r="E24" s="170"/>
      <c r="F24" s="170"/>
      <c r="G24" s="14">
        <v>17</v>
      </c>
      <c r="H24" s="15">
        <v>153949409</v>
      </c>
      <c r="I24" s="15">
        <v>155971959</v>
      </c>
    </row>
    <row r="25" spans="1:9" ht="12.75" customHeight="1" x14ac:dyDescent="0.25">
      <c r="A25" s="170" t="s">
        <v>21</v>
      </c>
      <c r="B25" s="170"/>
      <c r="C25" s="170"/>
      <c r="D25" s="170"/>
      <c r="E25" s="170"/>
      <c r="F25" s="170"/>
      <c r="G25" s="14">
        <v>18</v>
      </c>
      <c r="H25" s="15">
        <v>50057595</v>
      </c>
      <c r="I25" s="15">
        <v>49117498</v>
      </c>
    </row>
    <row r="26" spans="1:9" ht="12.75" customHeight="1" x14ac:dyDescent="0.25">
      <c r="A26" s="170" t="s">
        <v>22</v>
      </c>
      <c r="B26" s="170"/>
      <c r="C26" s="170"/>
      <c r="D26" s="170"/>
      <c r="E26" s="170"/>
      <c r="F26" s="170"/>
      <c r="G26" s="14">
        <v>19</v>
      </c>
      <c r="H26" s="15">
        <v>2141893606</v>
      </c>
      <c r="I26" s="15">
        <v>2141893606</v>
      </c>
    </row>
    <row r="27" spans="1:9" ht="12.75" customHeight="1" x14ac:dyDescent="0.25">
      <c r="A27" s="172" t="s">
        <v>23</v>
      </c>
      <c r="B27" s="172"/>
      <c r="C27" s="172"/>
      <c r="D27" s="172"/>
      <c r="E27" s="172"/>
      <c r="F27" s="172"/>
      <c r="G27" s="16">
        <v>20</v>
      </c>
      <c r="H27" s="17">
        <f>SUM(H28:H37)</f>
        <v>2558970212</v>
      </c>
      <c r="I27" s="17">
        <f>SUM(I28:I37)</f>
        <v>2519401470</v>
      </c>
    </row>
    <row r="28" spans="1:9" ht="12.75" customHeight="1" x14ac:dyDescent="0.25">
      <c r="A28" s="170" t="s">
        <v>24</v>
      </c>
      <c r="B28" s="170"/>
      <c r="C28" s="170"/>
      <c r="D28" s="170"/>
      <c r="E28" s="170"/>
      <c r="F28" s="170"/>
      <c r="G28" s="14">
        <v>21</v>
      </c>
      <c r="H28" s="15">
        <v>2235246410</v>
      </c>
      <c r="I28" s="15">
        <v>2228200379</v>
      </c>
    </row>
    <row r="29" spans="1:9" ht="12.75" customHeight="1" x14ac:dyDescent="0.25">
      <c r="A29" s="170" t="s">
        <v>25</v>
      </c>
      <c r="B29" s="170"/>
      <c r="C29" s="170"/>
      <c r="D29" s="170"/>
      <c r="E29" s="170"/>
      <c r="F29" s="170"/>
      <c r="G29" s="14">
        <v>22</v>
      </c>
      <c r="H29" s="15">
        <v>0</v>
      </c>
      <c r="I29" s="15">
        <v>0</v>
      </c>
    </row>
    <row r="30" spans="1:9" ht="12.75" customHeight="1" x14ac:dyDescent="0.25">
      <c r="A30" s="170" t="s">
        <v>26</v>
      </c>
      <c r="B30" s="170"/>
      <c r="C30" s="170"/>
      <c r="D30" s="170"/>
      <c r="E30" s="170"/>
      <c r="F30" s="170"/>
      <c r="G30" s="14">
        <v>23</v>
      </c>
      <c r="H30" s="15">
        <v>200939437</v>
      </c>
      <c r="I30" s="15">
        <v>173423359</v>
      </c>
    </row>
    <row r="31" spans="1:9" ht="24.6" customHeight="1" x14ac:dyDescent="0.25">
      <c r="A31" s="170" t="s">
        <v>27</v>
      </c>
      <c r="B31" s="170"/>
      <c r="C31" s="170"/>
      <c r="D31" s="170"/>
      <c r="E31" s="170"/>
      <c r="F31" s="170"/>
      <c r="G31" s="14">
        <v>24</v>
      </c>
      <c r="H31" s="15">
        <v>730979</v>
      </c>
      <c r="I31" s="15">
        <v>730979</v>
      </c>
    </row>
    <row r="32" spans="1:9" ht="24" customHeight="1" x14ac:dyDescent="0.25">
      <c r="A32" s="170" t="s">
        <v>28</v>
      </c>
      <c r="B32" s="170"/>
      <c r="C32" s="170"/>
      <c r="D32" s="170"/>
      <c r="E32" s="170"/>
      <c r="F32" s="170"/>
      <c r="G32" s="14">
        <v>25</v>
      </c>
      <c r="H32" s="15">
        <v>0</v>
      </c>
      <c r="I32" s="15">
        <v>0</v>
      </c>
    </row>
    <row r="33" spans="1:9" ht="26.4" customHeight="1" x14ac:dyDescent="0.25">
      <c r="A33" s="170" t="s">
        <v>29</v>
      </c>
      <c r="B33" s="170"/>
      <c r="C33" s="170"/>
      <c r="D33" s="170"/>
      <c r="E33" s="170"/>
      <c r="F33" s="170"/>
      <c r="G33" s="14">
        <v>26</v>
      </c>
      <c r="H33" s="15">
        <v>0</v>
      </c>
      <c r="I33" s="15">
        <v>0</v>
      </c>
    </row>
    <row r="34" spans="1:9" ht="12.75" customHeight="1" x14ac:dyDescent="0.25">
      <c r="A34" s="170" t="s">
        <v>30</v>
      </c>
      <c r="B34" s="170"/>
      <c r="C34" s="170"/>
      <c r="D34" s="170"/>
      <c r="E34" s="170"/>
      <c r="F34" s="170"/>
      <c r="G34" s="14">
        <v>27</v>
      </c>
      <c r="H34" s="15">
        <v>12678</v>
      </c>
      <c r="I34" s="15">
        <v>12678</v>
      </c>
    </row>
    <row r="35" spans="1:9" ht="12.75" customHeight="1" x14ac:dyDescent="0.25">
      <c r="A35" s="170" t="s">
        <v>31</v>
      </c>
      <c r="B35" s="170"/>
      <c r="C35" s="170"/>
      <c r="D35" s="170"/>
      <c r="E35" s="170"/>
      <c r="F35" s="170"/>
      <c r="G35" s="14">
        <v>28</v>
      </c>
      <c r="H35" s="15">
        <v>0</v>
      </c>
      <c r="I35" s="15">
        <v>0</v>
      </c>
    </row>
    <row r="36" spans="1:9" ht="12.75" customHeight="1" x14ac:dyDescent="0.25">
      <c r="A36" s="170" t="s">
        <v>32</v>
      </c>
      <c r="B36" s="170"/>
      <c r="C36" s="170"/>
      <c r="D36" s="170"/>
      <c r="E36" s="170"/>
      <c r="F36" s="170"/>
      <c r="G36" s="14">
        <v>29</v>
      </c>
      <c r="H36" s="15">
        <v>0</v>
      </c>
      <c r="I36" s="15">
        <v>0</v>
      </c>
    </row>
    <row r="37" spans="1:9" ht="12.75" customHeight="1" x14ac:dyDescent="0.25">
      <c r="A37" s="170" t="s">
        <v>33</v>
      </c>
      <c r="B37" s="170"/>
      <c r="C37" s="170"/>
      <c r="D37" s="170"/>
      <c r="E37" s="170"/>
      <c r="F37" s="170"/>
      <c r="G37" s="14">
        <v>30</v>
      </c>
      <c r="H37" s="15">
        <v>122040708</v>
      </c>
      <c r="I37" s="15">
        <v>117034075</v>
      </c>
    </row>
    <row r="38" spans="1:9" ht="12.75" customHeight="1" x14ac:dyDescent="0.25">
      <c r="A38" s="172" t="s">
        <v>34</v>
      </c>
      <c r="B38" s="172"/>
      <c r="C38" s="172"/>
      <c r="D38" s="172"/>
      <c r="E38" s="172"/>
      <c r="F38" s="172"/>
      <c r="G38" s="16">
        <v>31</v>
      </c>
      <c r="H38" s="17">
        <f>H39+H40+H41+H42</f>
        <v>895235254</v>
      </c>
      <c r="I38" s="17">
        <f>I39+I40+I41+I42</f>
        <v>904290579</v>
      </c>
    </row>
    <row r="39" spans="1:9" ht="12.75" customHeight="1" x14ac:dyDescent="0.25">
      <c r="A39" s="170" t="s">
        <v>35</v>
      </c>
      <c r="B39" s="170"/>
      <c r="C39" s="170"/>
      <c r="D39" s="170"/>
      <c r="E39" s="170"/>
      <c r="F39" s="170"/>
      <c r="G39" s="14">
        <v>32</v>
      </c>
      <c r="H39" s="15">
        <v>617267051</v>
      </c>
      <c r="I39" s="15">
        <v>634209134</v>
      </c>
    </row>
    <row r="40" spans="1:9" ht="12.75" customHeight="1" x14ac:dyDescent="0.25">
      <c r="A40" s="170" t="s">
        <v>36</v>
      </c>
      <c r="B40" s="170"/>
      <c r="C40" s="170"/>
      <c r="D40" s="170"/>
      <c r="E40" s="170"/>
      <c r="F40" s="170"/>
      <c r="G40" s="14">
        <v>33</v>
      </c>
      <c r="H40" s="15">
        <v>0</v>
      </c>
      <c r="I40" s="15">
        <v>0</v>
      </c>
    </row>
    <row r="41" spans="1:9" ht="12.75" customHeight="1" x14ac:dyDescent="0.25">
      <c r="A41" s="170" t="s">
        <v>37</v>
      </c>
      <c r="B41" s="170"/>
      <c r="C41" s="170"/>
      <c r="D41" s="170"/>
      <c r="E41" s="170"/>
      <c r="F41" s="170"/>
      <c r="G41" s="14">
        <v>34</v>
      </c>
      <c r="H41" s="15">
        <v>345470</v>
      </c>
      <c r="I41" s="15">
        <v>269705</v>
      </c>
    </row>
    <row r="42" spans="1:9" ht="12.75" customHeight="1" x14ac:dyDescent="0.25">
      <c r="A42" s="170" t="s">
        <v>38</v>
      </c>
      <c r="B42" s="170"/>
      <c r="C42" s="170"/>
      <c r="D42" s="170"/>
      <c r="E42" s="170"/>
      <c r="F42" s="170"/>
      <c r="G42" s="14">
        <v>35</v>
      </c>
      <c r="H42" s="15">
        <v>277622733</v>
      </c>
      <c r="I42" s="15">
        <v>269811740</v>
      </c>
    </row>
    <row r="43" spans="1:9" ht="12.75" customHeight="1" x14ac:dyDescent="0.25">
      <c r="A43" s="174" t="s">
        <v>39</v>
      </c>
      <c r="B43" s="174"/>
      <c r="C43" s="174"/>
      <c r="D43" s="174"/>
      <c r="E43" s="174"/>
      <c r="F43" s="174"/>
      <c r="G43" s="14">
        <v>36</v>
      </c>
      <c r="H43" s="15">
        <v>63571409</v>
      </c>
      <c r="I43" s="15">
        <v>63571409</v>
      </c>
    </row>
    <row r="44" spans="1:9" ht="12.75" customHeight="1" x14ac:dyDescent="0.25">
      <c r="A44" s="173" t="s">
        <v>40</v>
      </c>
      <c r="B44" s="173"/>
      <c r="C44" s="173"/>
      <c r="D44" s="173"/>
      <c r="E44" s="173"/>
      <c r="F44" s="173"/>
      <c r="G44" s="16">
        <v>37</v>
      </c>
      <c r="H44" s="17">
        <f>H45+H53+H60+H70</f>
        <v>650242962</v>
      </c>
      <c r="I44" s="17">
        <f>I45+I53+I60+I70</f>
        <v>668374925</v>
      </c>
    </row>
    <row r="45" spans="1:9" ht="12.75" customHeight="1" x14ac:dyDescent="0.25">
      <c r="A45" s="172" t="s">
        <v>41</v>
      </c>
      <c r="B45" s="172"/>
      <c r="C45" s="172"/>
      <c r="D45" s="172"/>
      <c r="E45" s="172"/>
      <c r="F45" s="172"/>
      <c r="G45" s="16">
        <v>38</v>
      </c>
      <c r="H45" s="17">
        <f>SUM(H46:H52)</f>
        <v>66347465</v>
      </c>
      <c r="I45" s="17">
        <f>SUM(I46:I52)</f>
        <v>65869750</v>
      </c>
    </row>
    <row r="46" spans="1:9" ht="12.75" customHeight="1" x14ac:dyDescent="0.25">
      <c r="A46" s="170" t="s">
        <v>42</v>
      </c>
      <c r="B46" s="170"/>
      <c r="C46" s="170"/>
      <c r="D46" s="170"/>
      <c r="E46" s="170"/>
      <c r="F46" s="170"/>
      <c r="G46" s="14">
        <v>39</v>
      </c>
      <c r="H46" s="15">
        <v>48813479</v>
      </c>
      <c r="I46" s="15">
        <v>48879407</v>
      </c>
    </row>
    <row r="47" spans="1:9" ht="12.75" customHeight="1" x14ac:dyDescent="0.25">
      <c r="A47" s="170" t="s">
        <v>43</v>
      </c>
      <c r="B47" s="170"/>
      <c r="C47" s="170"/>
      <c r="D47" s="170"/>
      <c r="E47" s="170"/>
      <c r="F47" s="170"/>
      <c r="G47" s="14">
        <v>40</v>
      </c>
      <c r="H47" s="15">
        <v>6278346</v>
      </c>
      <c r="I47" s="15">
        <v>5715812</v>
      </c>
    </row>
    <row r="48" spans="1:9" ht="12.75" customHeight="1" x14ac:dyDescent="0.25">
      <c r="A48" s="170" t="s">
        <v>44</v>
      </c>
      <c r="B48" s="170"/>
      <c r="C48" s="170"/>
      <c r="D48" s="170"/>
      <c r="E48" s="170"/>
      <c r="F48" s="170"/>
      <c r="G48" s="14">
        <v>41</v>
      </c>
      <c r="H48" s="15">
        <v>7503490</v>
      </c>
      <c r="I48" s="15">
        <v>7295758</v>
      </c>
    </row>
    <row r="49" spans="1:9" ht="12.75" customHeight="1" x14ac:dyDescent="0.25">
      <c r="A49" s="170" t="s">
        <v>45</v>
      </c>
      <c r="B49" s="170"/>
      <c r="C49" s="170"/>
      <c r="D49" s="170"/>
      <c r="E49" s="170"/>
      <c r="F49" s="170"/>
      <c r="G49" s="14">
        <v>42</v>
      </c>
      <c r="H49" s="15">
        <v>3355638</v>
      </c>
      <c r="I49" s="15">
        <v>3581667</v>
      </c>
    </row>
    <row r="50" spans="1:9" ht="12.75" customHeight="1" x14ac:dyDescent="0.25">
      <c r="A50" s="170" t="s">
        <v>46</v>
      </c>
      <c r="B50" s="170"/>
      <c r="C50" s="170"/>
      <c r="D50" s="170"/>
      <c r="E50" s="170"/>
      <c r="F50" s="170"/>
      <c r="G50" s="14">
        <v>43</v>
      </c>
      <c r="H50" s="15">
        <v>396512</v>
      </c>
      <c r="I50" s="15">
        <v>397106</v>
      </c>
    </row>
    <row r="51" spans="1:9" ht="12.75" customHeight="1" x14ac:dyDescent="0.25">
      <c r="A51" s="170" t="s">
        <v>47</v>
      </c>
      <c r="B51" s="170"/>
      <c r="C51" s="170"/>
      <c r="D51" s="170"/>
      <c r="E51" s="170"/>
      <c r="F51" s="170"/>
      <c r="G51" s="14">
        <v>44</v>
      </c>
      <c r="H51" s="15">
        <v>0</v>
      </c>
      <c r="I51" s="15">
        <v>0</v>
      </c>
    </row>
    <row r="52" spans="1:9" ht="12.75" customHeight="1" x14ac:dyDescent="0.25">
      <c r="A52" s="170" t="s">
        <v>48</v>
      </c>
      <c r="B52" s="170"/>
      <c r="C52" s="170"/>
      <c r="D52" s="170"/>
      <c r="E52" s="170"/>
      <c r="F52" s="170"/>
      <c r="G52" s="14">
        <v>45</v>
      </c>
      <c r="H52" s="15">
        <v>0</v>
      </c>
      <c r="I52" s="15">
        <v>0</v>
      </c>
    </row>
    <row r="53" spans="1:9" ht="12.75" customHeight="1" x14ac:dyDescent="0.25">
      <c r="A53" s="172" t="s">
        <v>49</v>
      </c>
      <c r="B53" s="172"/>
      <c r="C53" s="172"/>
      <c r="D53" s="172"/>
      <c r="E53" s="172"/>
      <c r="F53" s="172"/>
      <c r="G53" s="16">
        <v>46</v>
      </c>
      <c r="H53" s="17">
        <f>SUM(H54:H59)</f>
        <v>482391722</v>
      </c>
      <c r="I53" s="17">
        <f>SUM(I54:I59)</f>
        <v>384143348</v>
      </c>
    </row>
    <row r="54" spans="1:9" ht="12.75" customHeight="1" x14ac:dyDescent="0.25">
      <c r="A54" s="170" t="s">
        <v>50</v>
      </c>
      <c r="B54" s="170"/>
      <c r="C54" s="170"/>
      <c r="D54" s="170"/>
      <c r="E54" s="170"/>
      <c r="F54" s="170"/>
      <c r="G54" s="14">
        <v>47</v>
      </c>
      <c r="H54" s="15">
        <v>353600077</v>
      </c>
      <c r="I54" s="15">
        <v>233096350</v>
      </c>
    </row>
    <row r="55" spans="1:9" ht="12.75" customHeight="1" x14ac:dyDescent="0.25">
      <c r="A55" s="170" t="s">
        <v>51</v>
      </c>
      <c r="B55" s="170"/>
      <c r="C55" s="170"/>
      <c r="D55" s="170"/>
      <c r="E55" s="170"/>
      <c r="F55" s="170"/>
      <c r="G55" s="14">
        <v>48</v>
      </c>
      <c r="H55" s="15">
        <v>0</v>
      </c>
      <c r="I55" s="15">
        <v>0</v>
      </c>
    </row>
    <row r="56" spans="1:9" ht="12.75" customHeight="1" x14ac:dyDescent="0.25">
      <c r="A56" s="170" t="s">
        <v>52</v>
      </c>
      <c r="B56" s="170"/>
      <c r="C56" s="170"/>
      <c r="D56" s="170"/>
      <c r="E56" s="170"/>
      <c r="F56" s="170"/>
      <c r="G56" s="14">
        <v>49</v>
      </c>
      <c r="H56" s="15">
        <v>94884834</v>
      </c>
      <c r="I56" s="15">
        <v>114814042</v>
      </c>
    </row>
    <row r="57" spans="1:9" ht="12.75" customHeight="1" x14ac:dyDescent="0.25">
      <c r="A57" s="170" t="s">
        <v>53</v>
      </c>
      <c r="B57" s="170"/>
      <c r="C57" s="170"/>
      <c r="D57" s="170"/>
      <c r="E57" s="170"/>
      <c r="F57" s="170"/>
      <c r="G57" s="14">
        <v>50</v>
      </c>
      <c r="H57" s="15">
        <v>260409</v>
      </c>
      <c r="I57" s="15">
        <v>276596</v>
      </c>
    </row>
    <row r="58" spans="1:9" ht="12.75" customHeight="1" x14ac:dyDescent="0.25">
      <c r="A58" s="170" t="s">
        <v>54</v>
      </c>
      <c r="B58" s="170"/>
      <c r="C58" s="170"/>
      <c r="D58" s="170"/>
      <c r="E58" s="170"/>
      <c r="F58" s="170"/>
      <c r="G58" s="14">
        <v>51</v>
      </c>
      <c r="H58" s="15">
        <v>5425586</v>
      </c>
      <c r="I58" s="15">
        <v>5065331</v>
      </c>
    </row>
    <row r="59" spans="1:9" ht="12.75" customHeight="1" x14ac:dyDescent="0.25">
      <c r="A59" s="170" t="s">
        <v>55</v>
      </c>
      <c r="B59" s="170"/>
      <c r="C59" s="170"/>
      <c r="D59" s="170"/>
      <c r="E59" s="170"/>
      <c r="F59" s="170"/>
      <c r="G59" s="14">
        <v>52</v>
      </c>
      <c r="H59" s="15">
        <v>28220816</v>
      </c>
      <c r="I59" s="15">
        <v>30891029</v>
      </c>
    </row>
    <row r="60" spans="1:9" ht="12.75" customHeight="1" x14ac:dyDescent="0.25">
      <c r="A60" s="172" t="s">
        <v>56</v>
      </c>
      <c r="B60" s="172"/>
      <c r="C60" s="172"/>
      <c r="D60" s="172"/>
      <c r="E60" s="172"/>
      <c r="F60" s="172"/>
      <c r="G60" s="16">
        <v>53</v>
      </c>
      <c r="H60" s="17">
        <f>SUM(H61:H69)</f>
        <v>38547065</v>
      </c>
      <c r="I60" s="17">
        <f>SUM(I61:I69)</f>
        <v>45843469</v>
      </c>
    </row>
    <row r="61" spans="1:9" ht="12.75" customHeight="1" x14ac:dyDescent="0.25">
      <c r="A61" s="170" t="s">
        <v>24</v>
      </c>
      <c r="B61" s="170"/>
      <c r="C61" s="170"/>
      <c r="D61" s="170"/>
      <c r="E61" s="170"/>
      <c r="F61" s="170"/>
      <c r="G61" s="14">
        <v>54</v>
      </c>
      <c r="H61" s="15">
        <v>0</v>
      </c>
      <c r="I61" s="15">
        <v>0</v>
      </c>
    </row>
    <row r="62" spans="1:9" ht="12.75" customHeight="1" x14ac:dyDescent="0.25">
      <c r="A62" s="170" t="s">
        <v>25</v>
      </c>
      <c r="B62" s="170"/>
      <c r="C62" s="170"/>
      <c r="D62" s="170"/>
      <c r="E62" s="170"/>
      <c r="F62" s="170"/>
      <c r="G62" s="14">
        <v>55</v>
      </c>
      <c r="H62" s="15">
        <v>0</v>
      </c>
      <c r="I62" s="15">
        <v>0</v>
      </c>
    </row>
    <row r="63" spans="1:9" ht="12.75" customHeight="1" x14ac:dyDescent="0.25">
      <c r="A63" s="170" t="s">
        <v>26</v>
      </c>
      <c r="B63" s="170"/>
      <c r="C63" s="170"/>
      <c r="D63" s="170"/>
      <c r="E63" s="170"/>
      <c r="F63" s="170"/>
      <c r="G63" s="14">
        <v>56</v>
      </c>
      <c r="H63" s="15">
        <v>33139985</v>
      </c>
      <c r="I63" s="15">
        <v>39438992</v>
      </c>
    </row>
    <row r="64" spans="1:9" ht="23.4" customHeight="1" x14ac:dyDescent="0.25">
      <c r="A64" s="170" t="s">
        <v>57</v>
      </c>
      <c r="B64" s="170"/>
      <c r="C64" s="170"/>
      <c r="D64" s="170"/>
      <c r="E64" s="170"/>
      <c r="F64" s="170"/>
      <c r="G64" s="14">
        <v>57</v>
      </c>
      <c r="H64" s="15">
        <v>0</v>
      </c>
      <c r="I64" s="15">
        <v>0</v>
      </c>
    </row>
    <row r="65" spans="1:9" ht="21" customHeight="1" x14ac:dyDescent="0.25">
      <c r="A65" s="170" t="s">
        <v>28</v>
      </c>
      <c r="B65" s="170"/>
      <c r="C65" s="170"/>
      <c r="D65" s="170"/>
      <c r="E65" s="170"/>
      <c r="F65" s="170"/>
      <c r="G65" s="14">
        <v>58</v>
      </c>
      <c r="H65" s="15">
        <v>0</v>
      </c>
      <c r="I65" s="15">
        <v>0</v>
      </c>
    </row>
    <row r="66" spans="1:9" ht="22.95" customHeight="1" x14ac:dyDescent="0.25">
      <c r="A66" s="170" t="s">
        <v>29</v>
      </c>
      <c r="B66" s="170"/>
      <c r="C66" s="170"/>
      <c r="D66" s="170"/>
      <c r="E66" s="170"/>
      <c r="F66" s="170"/>
      <c r="G66" s="14">
        <v>59</v>
      </c>
      <c r="H66" s="15">
        <v>0</v>
      </c>
      <c r="I66" s="15">
        <v>0</v>
      </c>
    </row>
    <row r="67" spans="1:9" ht="12.75" customHeight="1" x14ac:dyDescent="0.25">
      <c r="A67" s="170" t="s">
        <v>30</v>
      </c>
      <c r="B67" s="170"/>
      <c r="C67" s="170"/>
      <c r="D67" s="170"/>
      <c r="E67" s="170"/>
      <c r="F67" s="170"/>
      <c r="G67" s="14">
        <v>60</v>
      </c>
      <c r="H67" s="15">
        <v>0</v>
      </c>
      <c r="I67" s="15">
        <v>0</v>
      </c>
    </row>
    <row r="68" spans="1:9" ht="12.75" customHeight="1" x14ac:dyDescent="0.25">
      <c r="A68" s="170" t="s">
        <v>31</v>
      </c>
      <c r="B68" s="170"/>
      <c r="C68" s="170"/>
      <c r="D68" s="170"/>
      <c r="E68" s="170"/>
      <c r="F68" s="170"/>
      <c r="G68" s="14">
        <v>61</v>
      </c>
      <c r="H68" s="15">
        <v>68711</v>
      </c>
      <c r="I68" s="15">
        <v>77500</v>
      </c>
    </row>
    <row r="69" spans="1:9" ht="12.75" customHeight="1" x14ac:dyDescent="0.25">
      <c r="A69" s="170" t="s">
        <v>58</v>
      </c>
      <c r="B69" s="170"/>
      <c r="C69" s="170"/>
      <c r="D69" s="170"/>
      <c r="E69" s="170"/>
      <c r="F69" s="170"/>
      <c r="G69" s="14">
        <v>62</v>
      </c>
      <c r="H69" s="15">
        <v>5338369</v>
      </c>
      <c r="I69" s="15">
        <v>6326977</v>
      </c>
    </row>
    <row r="70" spans="1:9" ht="12.75" customHeight="1" x14ac:dyDescent="0.25">
      <c r="A70" s="174" t="s">
        <v>59</v>
      </c>
      <c r="B70" s="174"/>
      <c r="C70" s="174"/>
      <c r="D70" s="174"/>
      <c r="E70" s="174"/>
      <c r="F70" s="174"/>
      <c r="G70" s="14">
        <v>63</v>
      </c>
      <c r="H70" s="15">
        <v>62956710</v>
      </c>
      <c r="I70" s="15">
        <v>172518358</v>
      </c>
    </row>
    <row r="71" spans="1:9" ht="12.75" customHeight="1" x14ac:dyDescent="0.25">
      <c r="A71" s="190" t="s">
        <v>60</v>
      </c>
      <c r="B71" s="190"/>
      <c r="C71" s="190"/>
      <c r="D71" s="190"/>
      <c r="E71" s="190"/>
      <c r="F71" s="190"/>
      <c r="G71" s="14">
        <v>64</v>
      </c>
      <c r="H71" s="15">
        <v>47283914</v>
      </c>
      <c r="I71" s="15">
        <v>21491072</v>
      </c>
    </row>
    <row r="72" spans="1:9" ht="12.75" customHeight="1" x14ac:dyDescent="0.25">
      <c r="A72" s="173" t="s">
        <v>61</v>
      </c>
      <c r="B72" s="173"/>
      <c r="C72" s="173"/>
      <c r="D72" s="173"/>
      <c r="E72" s="173"/>
      <c r="F72" s="173"/>
      <c r="G72" s="16">
        <v>65</v>
      </c>
      <c r="H72" s="17">
        <f>H8+H9+H44+H71</f>
        <v>10975551601</v>
      </c>
      <c r="I72" s="17">
        <f>I8+I9+I44+I71</f>
        <v>10905705418</v>
      </c>
    </row>
    <row r="73" spans="1:9" ht="12.75" customHeight="1" x14ac:dyDescent="0.25">
      <c r="A73" s="190" t="s">
        <v>62</v>
      </c>
      <c r="B73" s="190"/>
      <c r="C73" s="190"/>
      <c r="D73" s="190"/>
      <c r="E73" s="190"/>
      <c r="F73" s="190"/>
      <c r="G73" s="14">
        <v>66</v>
      </c>
      <c r="H73" s="15">
        <v>209216133</v>
      </c>
      <c r="I73" s="15">
        <v>212387724</v>
      </c>
    </row>
    <row r="74" spans="1:9" x14ac:dyDescent="0.25">
      <c r="A74" s="191" t="s">
        <v>63</v>
      </c>
      <c r="B74" s="192"/>
      <c r="C74" s="192"/>
      <c r="D74" s="192"/>
      <c r="E74" s="192"/>
      <c r="F74" s="192"/>
      <c r="G74" s="192"/>
      <c r="H74" s="192"/>
      <c r="I74" s="192"/>
    </row>
    <row r="75" spans="1:9" ht="12.75" customHeight="1" x14ac:dyDescent="0.25">
      <c r="A75" s="173" t="s">
        <v>349</v>
      </c>
      <c r="B75" s="173"/>
      <c r="C75" s="173"/>
      <c r="D75" s="173"/>
      <c r="E75" s="173"/>
      <c r="F75" s="173"/>
      <c r="G75" s="16">
        <v>67</v>
      </c>
      <c r="H75" s="17">
        <f>H76+H77+H78+H84+H85+H91+H94+H97</f>
        <v>4471346895</v>
      </c>
      <c r="I75" s="17">
        <f>I76+I77+I78+I84+I85+I91+I94+I97</f>
        <v>4466478526</v>
      </c>
    </row>
    <row r="76" spans="1:9" ht="12.75" customHeight="1" x14ac:dyDescent="0.25">
      <c r="A76" s="174" t="s">
        <v>64</v>
      </c>
      <c r="B76" s="174"/>
      <c r="C76" s="174"/>
      <c r="D76" s="174"/>
      <c r="E76" s="174"/>
      <c r="F76" s="174"/>
      <c r="G76" s="14">
        <v>68</v>
      </c>
      <c r="H76" s="15">
        <v>3177043600</v>
      </c>
      <c r="I76" s="15">
        <v>3177043600</v>
      </c>
    </row>
    <row r="77" spans="1:9" ht="12.75" customHeight="1" x14ac:dyDescent="0.25">
      <c r="A77" s="174" t="s">
        <v>65</v>
      </c>
      <c r="B77" s="174"/>
      <c r="C77" s="174"/>
      <c r="D77" s="174"/>
      <c r="E77" s="174"/>
      <c r="F77" s="174"/>
      <c r="G77" s="14">
        <v>69</v>
      </c>
      <c r="H77" s="15">
        <v>0</v>
      </c>
      <c r="I77" s="15">
        <v>0</v>
      </c>
    </row>
    <row r="78" spans="1:9" ht="12.75" customHeight="1" x14ac:dyDescent="0.25">
      <c r="A78" s="172" t="s">
        <v>66</v>
      </c>
      <c r="B78" s="172"/>
      <c r="C78" s="172"/>
      <c r="D78" s="172"/>
      <c r="E78" s="172"/>
      <c r="F78" s="172"/>
      <c r="G78" s="16">
        <v>70</v>
      </c>
      <c r="H78" s="17">
        <f>SUM(H79:H83)</f>
        <v>319976992</v>
      </c>
      <c r="I78" s="17">
        <f>SUM(I79:I83)</f>
        <v>322617489</v>
      </c>
    </row>
    <row r="79" spans="1:9" ht="12.75" customHeight="1" x14ac:dyDescent="0.25">
      <c r="A79" s="170" t="s">
        <v>67</v>
      </c>
      <c r="B79" s="170"/>
      <c r="C79" s="170"/>
      <c r="D79" s="170"/>
      <c r="E79" s="170"/>
      <c r="F79" s="170"/>
      <c r="G79" s="14">
        <v>71</v>
      </c>
      <c r="H79" s="15">
        <v>0</v>
      </c>
      <c r="I79" s="15">
        <v>0</v>
      </c>
    </row>
    <row r="80" spans="1:9" ht="12.75" customHeight="1" x14ac:dyDescent="0.25">
      <c r="A80" s="170" t="s">
        <v>68</v>
      </c>
      <c r="B80" s="170"/>
      <c r="C80" s="170"/>
      <c r="D80" s="170"/>
      <c r="E80" s="170"/>
      <c r="F80" s="170"/>
      <c r="G80" s="14">
        <v>72</v>
      </c>
      <c r="H80" s="15">
        <v>0</v>
      </c>
      <c r="I80" s="15">
        <v>0</v>
      </c>
    </row>
    <row r="81" spans="1:9" ht="12.75" customHeight="1" x14ac:dyDescent="0.25">
      <c r="A81" s="170" t="s">
        <v>69</v>
      </c>
      <c r="B81" s="170"/>
      <c r="C81" s="170"/>
      <c r="D81" s="170"/>
      <c r="E81" s="170"/>
      <c r="F81" s="170"/>
      <c r="G81" s="14">
        <v>73</v>
      </c>
      <c r="H81" s="15">
        <v>0</v>
      </c>
      <c r="I81" s="15">
        <v>0</v>
      </c>
    </row>
    <row r="82" spans="1:9" ht="12.75" customHeight="1" x14ac:dyDescent="0.25">
      <c r="A82" s="170" t="s">
        <v>70</v>
      </c>
      <c r="B82" s="170"/>
      <c r="C82" s="170"/>
      <c r="D82" s="170"/>
      <c r="E82" s="170"/>
      <c r="F82" s="170"/>
      <c r="G82" s="14">
        <v>74</v>
      </c>
      <c r="H82" s="15">
        <v>0</v>
      </c>
      <c r="I82" s="15">
        <v>0</v>
      </c>
    </row>
    <row r="83" spans="1:9" ht="12.75" customHeight="1" x14ac:dyDescent="0.25">
      <c r="A83" s="170" t="s">
        <v>71</v>
      </c>
      <c r="B83" s="170"/>
      <c r="C83" s="170"/>
      <c r="D83" s="170"/>
      <c r="E83" s="170"/>
      <c r="F83" s="170"/>
      <c r="G83" s="14">
        <v>75</v>
      </c>
      <c r="H83" s="15">
        <v>319976992</v>
      </c>
      <c r="I83" s="15">
        <v>322617489</v>
      </c>
    </row>
    <row r="84" spans="1:9" ht="12.75" customHeight="1" x14ac:dyDescent="0.25">
      <c r="A84" s="174" t="s">
        <v>72</v>
      </c>
      <c r="B84" s="174"/>
      <c r="C84" s="174"/>
      <c r="D84" s="174"/>
      <c r="E84" s="174"/>
      <c r="F84" s="174"/>
      <c r="G84" s="14">
        <v>76</v>
      </c>
      <c r="H84" s="15">
        <v>1654006616</v>
      </c>
      <c r="I84" s="15">
        <v>1667398939</v>
      </c>
    </row>
    <row r="85" spans="1:9" ht="12.75" customHeight="1" x14ac:dyDescent="0.25">
      <c r="A85" s="174" t="s">
        <v>445</v>
      </c>
      <c r="B85" s="174"/>
      <c r="C85" s="174"/>
      <c r="D85" s="174"/>
      <c r="E85" s="174"/>
      <c r="F85" s="174"/>
      <c r="G85" s="16">
        <v>77</v>
      </c>
      <c r="H85" s="17">
        <f>H86+H87+H88+H89+H90</f>
        <v>0</v>
      </c>
      <c r="I85" s="17">
        <f>I86+I87+I88+I89+I90</f>
        <v>0</v>
      </c>
    </row>
    <row r="86" spans="1:9" ht="24.75" customHeight="1" x14ac:dyDescent="0.25">
      <c r="A86" s="170" t="s">
        <v>444</v>
      </c>
      <c r="B86" s="170"/>
      <c r="C86" s="170"/>
      <c r="D86" s="170"/>
      <c r="E86" s="170"/>
      <c r="F86" s="170"/>
      <c r="G86" s="89">
        <v>78</v>
      </c>
      <c r="H86" s="15">
        <v>0</v>
      </c>
      <c r="I86" s="15">
        <v>0</v>
      </c>
    </row>
    <row r="87" spans="1:9" ht="12.75" customHeight="1" x14ac:dyDescent="0.25">
      <c r="A87" s="170" t="s">
        <v>73</v>
      </c>
      <c r="B87" s="170"/>
      <c r="C87" s="170"/>
      <c r="D87" s="170"/>
      <c r="E87" s="170"/>
      <c r="F87" s="170"/>
      <c r="G87" s="14">
        <v>79</v>
      </c>
      <c r="H87" s="15">
        <v>0</v>
      </c>
      <c r="I87" s="15">
        <v>0</v>
      </c>
    </row>
    <row r="88" spans="1:9" ht="12.75" customHeight="1" x14ac:dyDescent="0.25">
      <c r="A88" s="171" t="s">
        <v>74</v>
      </c>
      <c r="B88" s="171"/>
      <c r="C88" s="171"/>
      <c r="D88" s="171"/>
      <c r="E88" s="171"/>
      <c r="F88" s="171"/>
      <c r="G88" s="14">
        <v>80</v>
      </c>
      <c r="H88" s="15">
        <v>0</v>
      </c>
      <c r="I88" s="15">
        <v>0</v>
      </c>
    </row>
    <row r="89" spans="1:9" ht="12.75" customHeight="1" x14ac:dyDescent="0.25">
      <c r="A89" s="170" t="s">
        <v>347</v>
      </c>
      <c r="B89" s="170"/>
      <c r="C89" s="170"/>
      <c r="D89" s="170"/>
      <c r="E89" s="170"/>
      <c r="F89" s="170"/>
      <c r="G89" s="14">
        <v>81</v>
      </c>
      <c r="H89" s="15">
        <v>0</v>
      </c>
      <c r="I89" s="15">
        <v>0</v>
      </c>
    </row>
    <row r="90" spans="1:9" ht="12.75" customHeight="1" x14ac:dyDescent="0.25">
      <c r="A90" s="175" t="s">
        <v>348</v>
      </c>
      <c r="B90" s="175"/>
      <c r="C90" s="175"/>
      <c r="D90" s="175"/>
      <c r="E90" s="175"/>
      <c r="F90" s="175"/>
      <c r="G90" s="7">
        <v>82</v>
      </c>
      <c r="H90" s="15">
        <v>0</v>
      </c>
      <c r="I90" s="15">
        <v>0</v>
      </c>
    </row>
    <row r="91" spans="1:9" ht="12.75" customHeight="1" x14ac:dyDescent="0.25">
      <c r="A91" s="172" t="s">
        <v>350</v>
      </c>
      <c r="B91" s="172"/>
      <c r="C91" s="172"/>
      <c r="D91" s="172"/>
      <c r="E91" s="172"/>
      <c r="F91" s="172"/>
      <c r="G91" s="16">
        <v>83</v>
      </c>
      <c r="H91" s="17">
        <f>H92-H93</f>
        <v>-198235818</v>
      </c>
      <c r="I91" s="17">
        <f>I92-I93</f>
        <v>-687532625</v>
      </c>
    </row>
    <row r="92" spans="1:9" ht="12.75" customHeight="1" x14ac:dyDescent="0.25">
      <c r="A92" s="170" t="s">
        <v>75</v>
      </c>
      <c r="B92" s="170"/>
      <c r="C92" s="170"/>
      <c r="D92" s="170"/>
      <c r="E92" s="170"/>
      <c r="F92" s="170"/>
      <c r="G92" s="14">
        <v>84</v>
      </c>
      <c r="H92" s="15">
        <v>0</v>
      </c>
      <c r="I92" s="15">
        <v>0</v>
      </c>
    </row>
    <row r="93" spans="1:9" ht="12.75" customHeight="1" x14ac:dyDescent="0.25">
      <c r="A93" s="170" t="s">
        <v>76</v>
      </c>
      <c r="B93" s="170"/>
      <c r="C93" s="170"/>
      <c r="D93" s="170"/>
      <c r="E93" s="170"/>
      <c r="F93" s="170"/>
      <c r="G93" s="14">
        <v>85</v>
      </c>
      <c r="H93" s="15">
        <v>198235818</v>
      </c>
      <c r="I93" s="15">
        <v>687532625</v>
      </c>
    </row>
    <row r="94" spans="1:9" ht="12.75" customHeight="1" x14ac:dyDescent="0.25">
      <c r="A94" s="172" t="s">
        <v>351</v>
      </c>
      <c r="B94" s="172"/>
      <c r="C94" s="172"/>
      <c r="D94" s="172"/>
      <c r="E94" s="172"/>
      <c r="F94" s="172"/>
      <c r="G94" s="16">
        <v>86</v>
      </c>
      <c r="H94" s="17">
        <f>H95-H96</f>
        <v>-481444495</v>
      </c>
      <c r="I94" s="17">
        <f>I95-I96</f>
        <v>-13048877</v>
      </c>
    </row>
    <row r="95" spans="1:9" ht="12.75" customHeight="1" x14ac:dyDescent="0.25">
      <c r="A95" s="170" t="s">
        <v>77</v>
      </c>
      <c r="B95" s="170"/>
      <c r="C95" s="170"/>
      <c r="D95" s="170"/>
      <c r="E95" s="170"/>
      <c r="F95" s="170"/>
      <c r="G95" s="14">
        <v>87</v>
      </c>
      <c r="H95" s="15">
        <v>0</v>
      </c>
      <c r="I95" s="15">
        <v>0</v>
      </c>
    </row>
    <row r="96" spans="1:9" ht="12.75" customHeight="1" x14ac:dyDescent="0.25">
      <c r="A96" s="170" t="s">
        <v>78</v>
      </c>
      <c r="B96" s="170"/>
      <c r="C96" s="170"/>
      <c r="D96" s="170"/>
      <c r="E96" s="170"/>
      <c r="F96" s="170"/>
      <c r="G96" s="14">
        <v>88</v>
      </c>
      <c r="H96" s="15">
        <v>481444495</v>
      </c>
      <c r="I96" s="15">
        <v>13048877</v>
      </c>
    </row>
    <row r="97" spans="1:9" ht="12.75" customHeight="1" x14ac:dyDescent="0.25">
      <c r="A97" s="174" t="s">
        <v>79</v>
      </c>
      <c r="B97" s="174"/>
      <c r="C97" s="174"/>
      <c r="D97" s="174"/>
      <c r="E97" s="174"/>
      <c r="F97" s="174"/>
      <c r="G97" s="14">
        <v>89</v>
      </c>
      <c r="H97" s="15">
        <v>0</v>
      </c>
      <c r="I97" s="15">
        <v>0</v>
      </c>
    </row>
    <row r="98" spans="1:9" ht="12.75" customHeight="1" x14ac:dyDescent="0.25">
      <c r="A98" s="173" t="s">
        <v>352</v>
      </c>
      <c r="B98" s="173"/>
      <c r="C98" s="173"/>
      <c r="D98" s="173"/>
      <c r="E98" s="173"/>
      <c r="F98" s="173"/>
      <c r="G98" s="16">
        <v>90</v>
      </c>
      <c r="H98" s="17">
        <f>SUM(H99:H104)</f>
        <v>220334274</v>
      </c>
      <c r="I98" s="17">
        <f>SUM(I99:I104)</f>
        <v>218040502</v>
      </c>
    </row>
    <row r="99" spans="1:9" ht="12.75" customHeight="1" x14ac:dyDescent="0.25">
      <c r="A99" s="170" t="s">
        <v>80</v>
      </c>
      <c r="B99" s="170"/>
      <c r="C99" s="170"/>
      <c r="D99" s="170"/>
      <c r="E99" s="170"/>
      <c r="F99" s="170"/>
      <c r="G99" s="14">
        <v>91</v>
      </c>
      <c r="H99" s="15">
        <v>73164043</v>
      </c>
      <c r="I99" s="15">
        <v>73164043</v>
      </c>
    </row>
    <row r="100" spans="1:9" ht="12.75" customHeight="1" x14ac:dyDescent="0.25">
      <c r="A100" s="170" t="s">
        <v>81</v>
      </c>
      <c r="B100" s="170"/>
      <c r="C100" s="170"/>
      <c r="D100" s="170"/>
      <c r="E100" s="170"/>
      <c r="F100" s="170"/>
      <c r="G100" s="14">
        <v>92</v>
      </c>
      <c r="H100" s="15">
        <v>0</v>
      </c>
      <c r="I100" s="15">
        <v>0</v>
      </c>
    </row>
    <row r="101" spans="1:9" ht="12.75" customHeight="1" x14ac:dyDescent="0.25">
      <c r="A101" s="170" t="s">
        <v>82</v>
      </c>
      <c r="B101" s="170"/>
      <c r="C101" s="170"/>
      <c r="D101" s="170"/>
      <c r="E101" s="170"/>
      <c r="F101" s="170"/>
      <c r="G101" s="14">
        <v>93</v>
      </c>
      <c r="H101" s="15">
        <v>85837353</v>
      </c>
      <c r="I101" s="15">
        <v>83543581</v>
      </c>
    </row>
    <row r="102" spans="1:9" ht="12.75" customHeight="1" x14ac:dyDescent="0.25">
      <c r="A102" s="170" t="s">
        <v>83</v>
      </c>
      <c r="B102" s="170"/>
      <c r="C102" s="170"/>
      <c r="D102" s="170"/>
      <c r="E102" s="170"/>
      <c r="F102" s="170"/>
      <c r="G102" s="14">
        <v>94</v>
      </c>
      <c r="H102" s="15">
        <v>60711025</v>
      </c>
      <c r="I102" s="15">
        <v>60711025</v>
      </c>
    </row>
    <row r="103" spans="1:9" ht="12.75" customHeight="1" x14ac:dyDescent="0.25">
      <c r="A103" s="170" t="s">
        <v>84</v>
      </c>
      <c r="B103" s="170"/>
      <c r="C103" s="170"/>
      <c r="D103" s="170"/>
      <c r="E103" s="170"/>
      <c r="F103" s="170"/>
      <c r="G103" s="14">
        <v>95</v>
      </c>
      <c r="H103" s="15">
        <v>621853</v>
      </c>
      <c r="I103" s="15">
        <v>621853</v>
      </c>
    </row>
    <row r="104" spans="1:9" ht="12.75" customHeight="1" x14ac:dyDescent="0.25">
      <c r="A104" s="170" t="s">
        <v>85</v>
      </c>
      <c r="B104" s="170"/>
      <c r="C104" s="170"/>
      <c r="D104" s="170"/>
      <c r="E104" s="170"/>
      <c r="F104" s="170"/>
      <c r="G104" s="14">
        <v>96</v>
      </c>
      <c r="H104" s="15">
        <v>0</v>
      </c>
      <c r="I104" s="15">
        <v>0</v>
      </c>
    </row>
    <row r="105" spans="1:9" ht="12.75" customHeight="1" x14ac:dyDescent="0.25">
      <c r="A105" s="173" t="s">
        <v>353</v>
      </c>
      <c r="B105" s="173"/>
      <c r="C105" s="173"/>
      <c r="D105" s="173"/>
      <c r="E105" s="173"/>
      <c r="F105" s="173"/>
      <c r="G105" s="16">
        <v>97</v>
      </c>
      <c r="H105" s="17">
        <f>SUM(H106:H116)</f>
        <v>3597750163</v>
      </c>
      <c r="I105" s="17">
        <f>SUM(I106:I116)</f>
        <v>3561791408</v>
      </c>
    </row>
    <row r="106" spans="1:9" ht="12.75" customHeight="1" x14ac:dyDescent="0.25">
      <c r="A106" s="170" t="s">
        <v>86</v>
      </c>
      <c r="B106" s="170"/>
      <c r="C106" s="170"/>
      <c r="D106" s="170"/>
      <c r="E106" s="170"/>
      <c r="F106" s="170"/>
      <c r="G106" s="14">
        <v>98</v>
      </c>
      <c r="H106" s="15">
        <v>7794535</v>
      </c>
      <c r="I106" s="15">
        <v>7383497</v>
      </c>
    </row>
    <row r="107" spans="1:9" ht="12.75" customHeight="1" x14ac:dyDescent="0.25">
      <c r="A107" s="170" t="s">
        <v>87</v>
      </c>
      <c r="B107" s="170"/>
      <c r="C107" s="170"/>
      <c r="D107" s="170"/>
      <c r="E107" s="170"/>
      <c r="F107" s="170"/>
      <c r="G107" s="14">
        <v>99</v>
      </c>
      <c r="H107" s="15">
        <v>0</v>
      </c>
      <c r="I107" s="15">
        <v>0</v>
      </c>
    </row>
    <row r="108" spans="1:9" ht="12.75" customHeight="1" x14ac:dyDescent="0.25">
      <c r="A108" s="170" t="s">
        <v>88</v>
      </c>
      <c r="B108" s="170"/>
      <c r="C108" s="170"/>
      <c r="D108" s="170"/>
      <c r="E108" s="170"/>
      <c r="F108" s="170"/>
      <c r="G108" s="14">
        <v>100</v>
      </c>
      <c r="H108" s="15">
        <v>0</v>
      </c>
      <c r="I108" s="15">
        <v>0</v>
      </c>
    </row>
    <row r="109" spans="1:9" ht="22.2" customHeight="1" x14ac:dyDescent="0.25">
      <c r="A109" s="170" t="s">
        <v>89</v>
      </c>
      <c r="B109" s="170"/>
      <c r="C109" s="170"/>
      <c r="D109" s="170"/>
      <c r="E109" s="170"/>
      <c r="F109" s="170"/>
      <c r="G109" s="14">
        <v>101</v>
      </c>
      <c r="H109" s="15">
        <v>0</v>
      </c>
      <c r="I109" s="15">
        <v>0</v>
      </c>
    </row>
    <row r="110" spans="1:9" ht="12.75" customHeight="1" x14ac:dyDescent="0.25">
      <c r="A110" s="170" t="s">
        <v>90</v>
      </c>
      <c r="B110" s="170"/>
      <c r="C110" s="170"/>
      <c r="D110" s="170"/>
      <c r="E110" s="170"/>
      <c r="F110" s="170"/>
      <c r="G110" s="14">
        <v>102</v>
      </c>
      <c r="H110" s="15">
        <v>0</v>
      </c>
      <c r="I110" s="15">
        <v>0</v>
      </c>
    </row>
    <row r="111" spans="1:9" ht="12.75" customHeight="1" x14ac:dyDescent="0.25">
      <c r="A111" s="170" t="s">
        <v>91</v>
      </c>
      <c r="B111" s="170"/>
      <c r="C111" s="170"/>
      <c r="D111" s="170"/>
      <c r="E111" s="170"/>
      <c r="F111" s="170"/>
      <c r="G111" s="14">
        <v>103</v>
      </c>
      <c r="H111" s="15">
        <v>390969164</v>
      </c>
      <c r="I111" s="15">
        <v>359952309</v>
      </c>
    </row>
    <row r="112" spans="1:9" ht="12.75" customHeight="1" x14ac:dyDescent="0.25">
      <c r="A112" s="170" t="s">
        <v>92</v>
      </c>
      <c r="B112" s="170"/>
      <c r="C112" s="170"/>
      <c r="D112" s="170"/>
      <c r="E112" s="170"/>
      <c r="F112" s="170"/>
      <c r="G112" s="14">
        <v>104</v>
      </c>
      <c r="H112" s="15">
        <v>0</v>
      </c>
      <c r="I112" s="15">
        <v>0</v>
      </c>
    </row>
    <row r="113" spans="1:9" ht="12.75" customHeight="1" x14ac:dyDescent="0.25">
      <c r="A113" s="170" t="s">
        <v>93</v>
      </c>
      <c r="B113" s="170"/>
      <c r="C113" s="170"/>
      <c r="D113" s="170"/>
      <c r="E113" s="170"/>
      <c r="F113" s="170"/>
      <c r="G113" s="14">
        <v>105</v>
      </c>
      <c r="H113" s="15">
        <v>555225886</v>
      </c>
      <c r="I113" s="15">
        <v>539556399</v>
      </c>
    </row>
    <row r="114" spans="1:9" ht="12.75" customHeight="1" x14ac:dyDescent="0.25">
      <c r="A114" s="170" t="s">
        <v>94</v>
      </c>
      <c r="B114" s="170"/>
      <c r="C114" s="170"/>
      <c r="D114" s="170"/>
      <c r="E114" s="170"/>
      <c r="F114" s="170"/>
      <c r="G114" s="14">
        <v>106</v>
      </c>
      <c r="H114" s="15">
        <v>2280618803</v>
      </c>
      <c r="I114" s="15">
        <v>2288825808</v>
      </c>
    </row>
    <row r="115" spans="1:9" ht="12.75" customHeight="1" x14ac:dyDescent="0.25">
      <c r="A115" s="170" t="s">
        <v>95</v>
      </c>
      <c r="B115" s="170"/>
      <c r="C115" s="170"/>
      <c r="D115" s="170"/>
      <c r="E115" s="170"/>
      <c r="F115" s="170"/>
      <c r="G115" s="14">
        <v>107</v>
      </c>
      <c r="H115" s="15">
        <v>164604</v>
      </c>
      <c r="I115" s="15">
        <v>156446</v>
      </c>
    </row>
    <row r="116" spans="1:9" ht="12.75" customHeight="1" x14ac:dyDescent="0.25">
      <c r="A116" s="170" t="s">
        <v>96</v>
      </c>
      <c r="B116" s="170"/>
      <c r="C116" s="170"/>
      <c r="D116" s="170"/>
      <c r="E116" s="170"/>
      <c r="F116" s="170"/>
      <c r="G116" s="14">
        <v>108</v>
      </c>
      <c r="H116" s="15">
        <v>362977171</v>
      </c>
      <c r="I116" s="15">
        <v>365916949</v>
      </c>
    </row>
    <row r="117" spans="1:9" ht="12.75" customHeight="1" x14ac:dyDescent="0.25">
      <c r="A117" s="173" t="s">
        <v>354</v>
      </c>
      <c r="B117" s="173"/>
      <c r="C117" s="173"/>
      <c r="D117" s="173"/>
      <c r="E117" s="173"/>
      <c r="F117" s="173"/>
      <c r="G117" s="16">
        <v>109</v>
      </c>
      <c r="H117" s="17">
        <f>SUM(H118:H131)</f>
        <v>1908552619</v>
      </c>
      <c r="I117" s="17">
        <f>SUM(I118:I131)</f>
        <v>1907989793</v>
      </c>
    </row>
    <row r="118" spans="1:9" ht="12.75" customHeight="1" x14ac:dyDescent="0.25">
      <c r="A118" s="170" t="s">
        <v>86</v>
      </c>
      <c r="B118" s="170"/>
      <c r="C118" s="170"/>
      <c r="D118" s="170"/>
      <c r="E118" s="170"/>
      <c r="F118" s="170"/>
      <c r="G118" s="14">
        <v>110</v>
      </c>
      <c r="H118" s="15">
        <v>37577294</v>
      </c>
      <c r="I118" s="15">
        <v>41651499</v>
      </c>
    </row>
    <row r="119" spans="1:9" ht="12.75" customHeight="1" x14ac:dyDescent="0.25">
      <c r="A119" s="170" t="s">
        <v>87</v>
      </c>
      <c r="B119" s="170"/>
      <c r="C119" s="170"/>
      <c r="D119" s="170"/>
      <c r="E119" s="170"/>
      <c r="F119" s="170"/>
      <c r="G119" s="14">
        <v>111</v>
      </c>
      <c r="H119" s="15">
        <v>170535221</v>
      </c>
      <c r="I119" s="15">
        <v>230831730</v>
      </c>
    </row>
    <row r="120" spans="1:9" ht="12.75" customHeight="1" x14ac:dyDescent="0.25">
      <c r="A120" s="170" t="s">
        <v>88</v>
      </c>
      <c r="B120" s="170"/>
      <c r="C120" s="170"/>
      <c r="D120" s="170"/>
      <c r="E120" s="170"/>
      <c r="F120" s="170"/>
      <c r="G120" s="14">
        <v>112</v>
      </c>
      <c r="H120" s="15">
        <v>0</v>
      </c>
      <c r="I120" s="15">
        <v>0</v>
      </c>
    </row>
    <row r="121" spans="1:9" ht="25.95" customHeight="1" x14ac:dyDescent="0.25">
      <c r="A121" s="170" t="s">
        <v>89</v>
      </c>
      <c r="B121" s="170"/>
      <c r="C121" s="170"/>
      <c r="D121" s="170"/>
      <c r="E121" s="170"/>
      <c r="F121" s="170"/>
      <c r="G121" s="14">
        <v>113</v>
      </c>
      <c r="H121" s="15">
        <v>0</v>
      </c>
      <c r="I121" s="15">
        <v>0</v>
      </c>
    </row>
    <row r="122" spans="1:9" ht="12.75" customHeight="1" x14ac:dyDescent="0.25">
      <c r="A122" s="170" t="s">
        <v>90</v>
      </c>
      <c r="B122" s="170"/>
      <c r="C122" s="170"/>
      <c r="D122" s="170"/>
      <c r="E122" s="170"/>
      <c r="F122" s="170"/>
      <c r="G122" s="14">
        <v>114</v>
      </c>
      <c r="H122" s="15">
        <v>0</v>
      </c>
      <c r="I122" s="15">
        <v>0</v>
      </c>
    </row>
    <row r="123" spans="1:9" ht="12.75" customHeight="1" x14ac:dyDescent="0.25">
      <c r="A123" s="170" t="s">
        <v>91</v>
      </c>
      <c r="B123" s="170"/>
      <c r="C123" s="170"/>
      <c r="D123" s="170"/>
      <c r="E123" s="170"/>
      <c r="F123" s="170"/>
      <c r="G123" s="14">
        <v>115</v>
      </c>
      <c r="H123" s="15">
        <v>1120161980</v>
      </c>
      <c r="I123" s="15">
        <v>1094107388</v>
      </c>
    </row>
    <row r="124" spans="1:9" ht="12.75" customHeight="1" x14ac:dyDescent="0.25">
      <c r="A124" s="170" t="s">
        <v>92</v>
      </c>
      <c r="B124" s="170"/>
      <c r="C124" s="170"/>
      <c r="D124" s="170"/>
      <c r="E124" s="170"/>
      <c r="F124" s="170"/>
      <c r="G124" s="14">
        <v>116</v>
      </c>
      <c r="H124" s="15">
        <v>20394327</v>
      </c>
      <c r="I124" s="15">
        <v>21586699</v>
      </c>
    </row>
    <row r="125" spans="1:9" ht="12.75" customHeight="1" x14ac:dyDescent="0.25">
      <c r="A125" s="170" t="s">
        <v>93</v>
      </c>
      <c r="B125" s="170"/>
      <c r="C125" s="170"/>
      <c r="D125" s="170"/>
      <c r="E125" s="170"/>
      <c r="F125" s="170"/>
      <c r="G125" s="14">
        <v>117</v>
      </c>
      <c r="H125" s="15">
        <v>233829669</v>
      </c>
      <c r="I125" s="15">
        <v>216383208</v>
      </c>
    </row>
    <row r="126" spans="1:9" x14ac:dyDescent="0.25">
      <c r="A126" s="170" t="s">
        <v>94</v>
      </c>
      <c r="B126" s="170"/>
      <c r="C126" s="170"/>
      <c r="D126" s="170"/>
      <c r="E126" s="170"/>
      <c r="F126" s="170"/>
      <c r="G126" s="14">
        <v>118</v>
      </c>
      <c r="H126" s="15">
        <v>0</v>
      </c>
      <c r="I126" s="15">
        <v>0</v>
      </c>
    </row>
    <row r="127" spans="1:9" x14ac:dyDescent="0.25">
      <c r="A127" s="170" t="s">
        <v>97</v>
      </c>
      <c r="B127" s="170"/>
      <c r="C127" s="170"/>
      <c r="D127" s="170"/>
      <c r="E127" s="170"/>
      <c r="F127" s="170"/>
      <c r="G127" s="14">
        <v>119</v>
      </c>
      <c r="H127" s="15">
        <v>41900922</v>
      </c>
      <c r="I127" s="15">
        <v>41978576</v>
      </c>
    </row>
    <row r="128" spans="1:9" x14ac:dyDescent="0.25">
      <c r="A128" s="170" t="s">
        <v>98</v>
      </c>
      <c r="B128" s="170"/>
      <c r="C128" s="170"/>
      <c r="D128" s="170"/>
      <c r="E128" s="170"/>
      <c r="F128" s="170"/>
      <c r="G128" s="14">
        <v>120</v>
      </c>
      <c r="H128" s="15">
        <v>54142464</v>
      </c>
      <c r="I128" s="15">
        <v>63768650</v>
      </c>
    </row>
    <row r="129" spans="1:9" x14ac:dyDescent="0.25">
      <c r="A129" s="170" t="s">
        <v>99</v>
      </c>
      <c r="B129" s="170"/>
      <c r="C129" s="170"/>
      <c r="D129" s="170"/>
      <c r="E129" s="170"/>
      <c r="F129" s="170"/>
      <c r="G129" s="14">
        <v>121</v>
      </c>
      <c r="H129" s="15">
        <v>0</v>
      </c>
      <c r="I129" s="15">
        <v>0</v>
      </c>
    </row>
    <row r="130" spans="1:9" x14ac:dyDescent="0.25">
      <c r="A130" s="170" t="s">
        <v>100</v>
      </c>
      <c r="B130" s="170"/>
      <c r="C130" s="170"/>
      <c r="D130" s="170"/>
      <c r="E130" s="170"/>
      <c r="F130" s="170"/>
      <c r="G130" s="14">
        <v>122</v>
      </c>
      <c r="H130" s="15">
        <v>0</v>
      </c>
      <c r="I130" s="15">
        <v>0</v>
      </c>
    </row>
    <row r="131" spans="1:9" x14ac:dyDescent="0.25">
      <c r="A131" s="170" t="s">
        <v>101</v>
      </c>
      <c r="B131" s="170"/>
      <c r="C131" s="170"/>
      <c r="D131" s="170"/>
      <c r="E131" s="170"/>
      <c r="F131" s="170"/>
      <c r="G131" s="14">
        <v>123</v>
      </c>
      <c r="H131" s="15">
        <v>230010742</v>
      </c>
      <c r="I131" s="15">
        <v>197682043</v>
      </c>
    </row>
    <row r="132" spans="1:9" ht="22.2" customHeight="1" x14ac:dyDescent="0.25">
      <c r="A132" s="190" t="s">
        <v>102</v>
      </c>
      <c r="B132" s="190"/>
      <c r="C132" s="190"/>
      <c r="D132" s="190"/>
      <c r="E132" s="190"/>
      <c r="F132" s="190"/>
      <c r="G132" s="14">
        <v>124</v>
      </c>
      <c r="H132" s="15">
        <v>777567650</v>
      </c>
      <c r="I132" s="15">
        <v>751405189</v>
      </c>
    </row>
    <row r="133" spans="1:9" ht="12.75" customHeight="1" x14ac:dyDescent="0.25">
      <c r="A133" s="173" t="s">
        <v>355</v>
      </c>
      <c r="B133" s="173"/>
      <c r="C133" s="173"/>
      <c r="D133" s="173"/>
      <c r="E133" s="173"/>
      <c r="F133" s="173"/>
      <c r="G133" s="16">
        <v>125</v>
      </c>
      <c r="H133" s="17">
        <f>H75+H98+H105+H117+H132</f>
        <v>10975551601</v>
      </c>
      <c r="I133" s="17">
        <f>I75+I98+I105+I117+I132</f>
        <v>10905705418</v>
      </c>
    </row>
    <row r="134" spans="1:9" x14ac:dyDescent="0.25">
      <c r="A134" s="190" t="s">
        <v>103</v>
      </c>
      <c r="B134" s="190"/>
      <c r="C134" s="190"/>
      <c r="D134" s="190"/>
      <c r="E134" s="190"/>
      <c r="F134" s="190"/>
      <c r="G134" s="14">
        <v>126</v>
      </c>
      <c r="H134" s="15">
        <v>209216133</v>
      </c>
      <c r="I134" s="15">
        <v>212387724</v>
      </c>
    </row>
  </sheetData>
  <sheetProtection algorithmName="SHA-512" hashValue="MuYFgp7vf34JDuQosagwyUI7EYkyIZ3MUfpd7V3kqp1ml6P73AWdZNbWeoShMQJ+6zI+qhNQlraa1yT+q4/deQ==" saltValue="FHfzG8jC2Z4RkzMiKtboVg=="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12"/>
  <sheetViews>
    <sheetView zoomScaleNormal="100" zoomScaleSheetLayoutView="110" workbookViewId="0">
      <selection activeCell="I79" sqref="I79"/>
    </sheetView>
  </sheetViews>
  <sheetFormatPr defaultRowHeight="13.2" x14ac:dyDescent="0.25"/>
  <cols>
    <col min="1" max="7" width="9.109375" style="6"/>
    <col min="8" max="9" width="17.88671875" style="18" customWidth="1"/>
    <col min="10" max="263" width="9.109375" style="6"/>
    <col min="264" max="264" width="9.88671875" style="6" bestFit="1" customWidth="1"/>
    <col min="265" max="265" width="11.6640625" style="6" bestFit="1" customWidth="1"/>
    <col min="266" max="519" width="9.109375" style="6"/>
    <col min="520" max="520" width="9.88671875" style="6" bestFit="1" customWidth="1"/>
    <col min="521" max="521" width="11.6640625" style="6" bestFit="1" customWidth="1"/>
    <col min="522" max="775" width="9.109375" style="6"/>
    <col min="776" max="776" width="9.88671875" style="6" bestFit="1" customWidth="1"/>
    <col min="777" max="777" width="11.6640625" style="6" bestFit="1" customWidth="1"/>
    <col min="778" max="1031" width="9.109375" style="6"/>
    <col min="1032" max="1032" width="9.88671875" style="6" bestFit="1" customWidth="1"/>
    <col min="1033" max="1033" width="11.6640625" style="6" bestFit="1" customWidth="1"/>
    <col min="1034" max="1287" width="9.109375" style="6"/>
    <col min="1288" max="1288" width="9.88671875" style="6" bestFit="1" customWidth="1"/>
    <col min="1289" max="1289" width="11.6640625" style="6" bestFit="1" customWidth="1"/>
    <col min="1290" max="1543" width="9.109375" style="6"/>
    <col min="1544" max="1544" width="9.88671875" style="6" bestFit="1" customWidth="1"/>
    <col min="1545" max="1545" width="11.6640625" style="6" bestFit="1" customWidth="1"/>
    <col min="1546" max="1799" width="9.109375" style="6"/>
    <col min="1800" max="1800" width="9.88671875" style="6" bestFit="1" customWidth="1"/>
    <col min="1801" max="1801" width="11.6640625" style="6" bestFit="1" customWidth="1"/>
    <col min="1802" max="2055" width="9.109375" style="6"/>
    <col min="2056" max="2056" width="9.88671875" style="6" bestFit="1" customWidth="1"/>
    <col min="2057" max="2057" width="11.6640625" style="6" bestFit="1" customWidth="1"/>
    <col min="2058" max="2311" width="9.109375" style="6"/>
    <col min="2312" max="2312" width="9.88671875" style="6" bestFit="1" customWidth="1"/>
    <col min="2313" max="2313" width="11.6640625" style="6" bestFit="1" customWidth="1"/>
    <col min="2314" max="2567" width="9.109375" style="6"/>
    <col min="2568" max="2568" width="9.88671875" style="6" bestFit="1" customWidth="1"/>
    <col min="2569" max="2569" width="11.6640625" style="6" bestFit="1" customWidth="1"/>
    <col min="2570" max="2823" width="9.109375" style="6"/>
    <col min="2824" max="2824" width="9.88671875" style="6" bestFit="1" customWidth="1"/>
    <col min="2825" max="2825" width="11.6640625" style="6" bestFit="1" customWidth="1"/>
    <col min="2826" max="3079" width="9.109375" style="6"/>
    <col min="3080" max="3080" width="9.88671875" style="6" bestFit="1" customWidth="1"/>
    <col min="3081" max="3081" width="11.6640625" style="6" bestFit="1" customWidth="1"/>
    <col min="3082" max="3335" width="9.109375" style="6"/>
    <col min="3336" max="3336" width="9.88671875" style="6" bestFit="1" customWidth="1"/>
    <col min="3337" max="3337" width="11.6640625" style="6" bestFit="1" customWidth="1"/>
    <col min="3338" max="3591" width="9.109375" style="6"/>
    <col min="3592" max="3592" width="9.88671875" style="6" bestFit="1" customWidth="1"/>
    <col min="3593" max="3593" width="11.6640625" style="6" bestFit="1" customWidth="1"/>
    <col min="3594" max="3847" width="9.109375" style="6"/>
    <col min="3848" max="3848" width="9.88671875" style="6" bestFit="1" customWidth="1"/>
    <col min="3849" max="3849" width="11.6640625" style="6" bestFit="1" customWidth="1"/>
    <col min="3850" max="4103" width="9.109375" style="6"/>
    <col min="4104" max="4104" width="9.88671875" style="6" bestFit="1" customWidth="1"/>
    <col min="4105" max="4105" width="11.6640625" style="6" bestFit="1" customWidth="1"/>
    <col min="4106" max="4359" width="9.109375" style="6"/>
    <col min="4360" max="4360" width="9.88671875" style="6" bestFit="1" customWidth="1"/>
    <col min="4361" max="4361" width="11.6640625" style="6" bestFit="1" customWidth="1"/>
    <col min="4362" max="4615" width="9.109375" style="6"/>
    <col min="4616" max="4616" width="9.88671875" style="6" bestFit="1" customWidth="1"/>
    <col min="4617" max="4617" width="11.6640625" style="6" bestFit="1" customWidth="1"/>
    <col min="4618" max="4871" width="9.109375" style="6"/>
    <col min="4872" max="4872" width="9.88671875" style="6" bestFit="1" customWidth="1"/>
    <col min="4873" max="4873" width="11.6640625" style="6" bestFit="1" customWidth="1"/>
    <col min="4874" max="5127" width="9.109375" style="6"/>
    <col min="5128" max="5128" width="9.88671875" style="6" bestFit="1" customWidth="1"/>
    <col min="5129" max="5129" width="11.6640625" style="6" bestFit="1" customWidth="1"/>
    <col min="5130" max="5383" width="9.109375" style="6"/>
    <col min="5384" max="5384" width="9.88671875" style="6" bestFit="1" customWidth="1"/>
    <col min="5385" max="5385" width="11.6640625" style="6" bestFit="1" customWidth="1"/>
    <col min="5386" max="5639" width="9.109375" style="6"/>
    <col min="5640" max="5640" width="9.88671875" style="6" bestFit="1" customWidth="1"/>
    <col min="5641" max="5641" width="11.6640625" style="6" bestFit="1" customWidth="1"/>
    <col min="5642" max="5895" width="9.109375" style="6"/>
    <col min="5896" max="5896" width="9.88671875" style="6" bestFit="1" customWidth="1"/>
    <col min="5897" max="5897" width="11.6640625" style="6" bestFit="1" customWidth="1"/>
    <col min="5898" max="6151" width="9.109375" style="6"/>
    <col min="6152" max="6152" width="9.88671875" style="6" bestFit="1" customWidth="1"/>
    <col min="6153" max="6153" width="11.6640625" style="6" bestFit="1" customWidth="1"/>
    <col min="6154" max="6407" width="9.109375" style="6"/>
    <col min="6408" max="6408" width="9.88671875" style="6" bestFit="1" customWidth="1"/>
    <col min="6409" max="6409" width="11.6640625" style="6" bestFit="1" customWidth="1"/>
    <col min="6410" max="6663" width="9.109375" style="6"/>
    <col min="6664" max="6664" width="9.88671875" style="6" bestFit="1" customWidth="1"/>
    <col min="6665" max="6665" width="11.6640625" style="6" bestFit="1" customWidth="1"/>
    <col min="6666" max="6919" width="9.109375" style="6"/>
    <col min="6920" max="6920" width="9.88671875" style="6" bestFit="1" customWidth="1"/>
    <col min="6921" max="6921" width="11.6640625" style="6" bestFit="1" customWidth="1"/>
    <col min="6922" max="7175" width="9.109375" style="6"/>
    <col min="7176" max="7176" width="9.88671875" style="6" bestFit="1" customWidth="1"/>
    <col min="7177" max="7177" width="11.6640625" style="6" bestFit="1" customWidth="1"/>
    <col min="7178" max="7431" width="9.109375" style="6"/>
    <col min="7432" max="7432" width="9.88671875" style="6" bestFit="1" customWidth="1"/>
    <col min="7433" max="7433" width="11.6640625" style="6" bestFit="1" customWidth="1"/>
    <col min="7434" max="7687" width="9.109375" style="6"/>
    <col min="7688" max="7688" width="9.88671875" style="6" bestFit="1" customWidth="1"/>
    <col min="7689" max="7689" width="11.6640625" style="6" bestFit="1" customWidth="1"/>
    <col min="7690" max="7943" width="9.109375" style="6"/>
    <col min="7944" max="7944" width="9.88671875" style="6" bestFit="1" customWidth="1"/>
    <col min="7945" max="7945" width="11.6640625" style="6" bestFit="1" customWidth="1"/>
    <col min="7946" max="8199" width="9.109375" style="6"/>
    <col min="8200" max="8200" width="9.88671875" style="6" bestFit="1" customWidth="1"/>
    <col min="8201" max="8201" width="11.6640625" style="6" bestFit="1" customWidth="1"/>
    <col min="8202" max="8455" width="9.109375" style="6"/>
    <col min="8456" max="8456" width="9.88671875" style="6" bestFit="1" customWidth="1"/>
    <col min="8457" max="8457" width="11.6640625" style="6" bestFit="1" customWidth="1"/>
    <col min="8458" max="8711" width="9.109375" style="6"/>
    <col min="8712" max="8712" width="9.88671875" style="6" bestFit="1" customWidth="1"/>
    <col min="8713" max="8713" width="11.6640625" style="6" bestFit="1" customWidth="1"/>
    <col min="8714" max="8967" width="9.109375" style="6"/>
    <col min="8968" max="8968" width="9.88671875" style="6" bestFit="1" customWidth="1"/>
    <col min="8969" max="8969" width="11.6640625" style="6" bestFit="1" customWidth="1"/>
    <col min="8970" max="9223" width="9.109375" style="6"/>
    <col min="9224" max="9224" width="9.88671875" style="6" bestFit="1" customWidth="1"/>
    <col min="9225" max="9225" width="11.6640625" style="6" bestFit="1" customWidth="1"/>
    <col min="9226" max="9479" width="9.109375" style="6"/>
    <col min="9480" max="9480" width="9.88671875" style="6" bestFit="1" customWidth="1"/>
    <col min="9481" max="9481" width="11.6640625" style="6" bestFit="1" customWidth="1"/>
    <col min="9482" max="9735" width="9.109375" style="6"/>
    <col min="9736" max="9736" width="9.88671875" style="6" bestFit="1" customWidth="1"/>
    <col min="9737" max="9737" width="11.6640625" style="6" bestFit="1" customWidth="1"/>
    <col min="9738" max="9991" width="9.109375" style="6"/>
    <col min="9992" max="9992" width="9.88671875" style="6" bestFit="1" customWidth="1"/>
    <col min="9993" max="9993" width="11.6640625" style="6" bestFit="1" customWidth="1"/>
    <col min="9994" max="10247" width="9.109375" style="6"/>
    <col min="10248" max="10248" width="9.88671875" style="6" bestFit="1" customWidth="1"/>
    <col min="10249" max="10249" width="11.6640625" style="6" bestFit="1" customWidth="1"/>
    <col min="10250" max="10503" width="9.109375" style="6"/>
    <col min="10504" max="10504" width="9.88671875" style="6" bestFit="1" customWidth="1"/>
    <col min="10505" max="10505" width="11.6640625" style="6" bestFit="1" customWidth="1"/>
    <col min="10506" max="10759" width="9.109375" style="6"/>
    <col min="10760" max="10760" width="9.88671875" style="6" bestFit="1" customWidth="1"/>
    <col min="10761" max="10761" width="11.6640625" style="6" bestFit="1" customWidth="1"/>
    <col min="10762" max="11015" width="9.109375" style="6"/>
    <col min="11016" max="11016" width="9.88671875" style="6" bestFit="1" customWidth="1"/>
    <col min="11017" max="11017" width="11.6640625" style="6" bestFit="1" customWidth="1"/>
    <col min="11018" max="11271" width="9.109375" style="6"/>
    <col min="11272" max="11272" width="9.88671875" style="6" bestFit="1" customWidth="1"/>
    <col min="11273" max="11273" width="11.6640625" style="6" bestFit="1" customWidth="1"/>
    <col min="11274" max="11527" width="9.109375" style="6"/>
    <col min="11528" max="11528" width="9.88671875" style="6" bestFit="1" customWidth="1"/>
    <col min="11529" max="11529" width="11.6640625" style="6" bestFit="1" customWidth="1"/>
    <col min="11530" max="11783" width="9.109375" style="6"/>
    <col min="11784" max="11784" width="9.88671875" style="6" bestFit="1" customWidth="1"/>
    <col min="11785" max="11785" width="11.6640625" style="6" bestFit="1" customWidth="1"/>
    <col min="11786" max="12039" width="9.109375" style="6"/>
    <col min="12040" max="12040" width="9.88671875" style="6" bestFit="1" customWidth="1"/>
    <col min="12041" max="12041" width="11.6640625" style="6" bestFit="1" customWidth="1"/>
    <col min="12042" max="12295" width="9.109375" style="6"/>
    <col min="12296" max="12296" width="9.88671875" style="6" bestFit="1" customWidth="1"/>
    <col min="12297" max="12297" width="11.6640625" style="6" bestFit="1" customWidth="1"/>
    <col min="12298" max="12551" width="9.109375" style="6"/>
    <col min="12552" max="12552" width="9.88671875" style="6" bestFit="1" customWidth="1"/>
    <col min="12553" max="12553" width="11.6640625" style="6" bestFit="1" customWidth="1"/>
    <col min="12554" max="12807" width="9.109375" style="6"/>
    <col min="12808" max="12808" width="9.88671875" style="6" bestFit="1" customWidth="1"/>
    <col min="12809" max="12809" width="11.6640625" style="6" bestFit="1" customWidth="1"/>
    <col min="12810" max="13063" width="9.109375" style="6"/>
    <col min="13064" max="13064" width="9.88671875" style="6" bestFit="1" customWidth="1"/>
    <col min="13065" max="13065" width="11.6640625" style="6" bestFit="1" customWidth="1"/>
    <col min="13066" max="13319" width="9.109375" style="6"/>
    <col min="13320" max="13320" width="9.88671875" style="6" bestFit="1" customWidth="1"/>
    <col min="13321" max="13321" width="11.6640625" style="6" bestFit="1" customWidth="1"/>
    <col min="13322" max="13575" width="9.109375" style="6"/>
    <col min="13576" max="13576" width="9.88671875" style="6" bestFit="1" customWidth="1"/>
    <col min="13577" max="13577" width="11.6640625" style="6" bestFit="1" customWidth="1"/>
    <col min="13578" max="13831" width="9.109375" style="6"/>
    <col min="13832" max="13832" width="9.88671875" style="6" bestFit="1" customWidth="1"/>
    <col min="13833" max="13833" width="11.6640625" style="6" bestFit="1" customWidth="1"/>
    <col min="13834" max="14087" width="9.109375" style="6"/>
    <col min="14088" max="14088" width="9.88671875" style="6" bestFit="1" customWidth="1"/>
    <col min="14089" max="14089" width="11.6640625" style="6" bestFit="1" customWidth="1"/>
    <col min="14090" max="14343" width="9.109375" style="6"/>
    <col min="14344" max="14344" width="9.88671875" style="6" bestFit="1" customWidth="1"/>
    <col min="14345" max="14345" width="11.6640625" style="6" bestFit="1" customWidth="1"/>
    <col min="14346" max="14599" width="9.109375" style="6"/>
    <col min="14600" max="14600" width="9.88671875" style="6" bestFit="1" customWidth="1"/>
    <col min="14601" max="14601" width="11.6640625" style="6" bestFit="1" customWidth="1"/>
    <col min="14602" max="14855" width="9.109375" style="6"/>
    <col min="14856" max="14856" width="9.88671875" style="6" bestFit="1" customWidth="1"/>
    <col min="14857" max="14857" width="11.6640625" style="6" bestFit="1" customWidth="1"/>
    <col min="14858" max="15111" width="9.109375" style="6"/>
    <col min="15112" max="15112" width="9.88671875" style="6" bestFit="1" customWidth="1"/>
    <col min="15113" max="15113" width="11.6640625" style="6" bestFit="1" customWidth="1"/>
    <col min="15114" max="15367" width="9.109375" style="6"/>
    <col min="15368" max="15368" width="9.88671875" style="6" bestFit="1" customWidth="1"/>
    <col min="15369" max="15369" width="11.6640625" style="6" bestFit="1" customWidth="1"/>
    <col min="15370" max="15623" width="9.109375" style="6"/>
    <col min="15624" max="15624" width="9.88671875" style="6" bestFit="1" customWidth="1"/>
    <col min="15625" max="15625" width="11.6640625" style="6" bestFit="1" customWidth="1"/>
    <col min="15626" max="15879" width="9.109375" style="6"/>
    <col min="15880" max="15880" width="9.88671875" style="6" bestFit="1" customWidth="1"/>
    <col min="15881" max="15881" width="11.6640625" style="6" bestFit="1" customWidth="1"/>
    <col min="15882" max="16135" width="9.109375" style="6"/>
    <col min="16136" max="16136" width="9.88671875" style="6" bestFit="1" customWidth="1"/>
    <col min="16137" max="16137" width="11.6640625" style="6" bestFit="1" customWidth="1"/>
    <col min="16138" max="16384" width="9.109375" style="6"/>
  </cols>
  <sheetData>
    <row r="1" spans="1:9" x14ac:dyDescent="0.25">
      <c r="A1" s="198" t="s">
        <v>105</v>
      </c>
      <c r="B1" s="177"/>
      <c r="C1" s="177"/>
      <c r="D1" s="177"/>
      <c r="E1" s="177"/>
      <c r="F1" s="177"/>
      <c r="G1" s="177"/>
      <c r="H1" s="177"/>
      <c r="I1" s="177"/>
    </row>
    <row r="2" spans="1:9" x14ac:dyDescent="0.25">
      <c r="A2" s="197" t="s">
        <v>461</v>
      </c>
      <c r="B2" s="179"/>
      <c r="C2" s="179"/>
      <c r="D2" s="179"/>
      <c r="E2" s="179"/>
      <c r="F2" s="179"/>
      <c r="G2" s="179"/>
      <c r="H2" s="179"/>
      <c r="I2" s="179"/>
    </row>
    <row r="3" spans="1:9" x14ac:dyDescent="0.25">
      <c r="A3" s="206" t="s">
        <v>283</v>
      </c>
      <c r="B3" s="207"/>
      <c r="C3" s="207"/>
      <c r="D3" s="207"/>
      <c r="E3" s="207"/>
      <c r="F3" s="207"/>
      <c r="G3" s="207"/>
      <c r="H3" s="207"/>
      <c r="I3" s="207"/>
    </row>
    <row r="4" spans="1:9" x14ac:dyDescent="0.25">
      <c r="A4" s="196" t="s">
        <v>463</v>
      </c>
      <c r="B4" s="183"/>
      <c r="C4" s="183"/>
      <c r="D4" s="183"/>
      <c r="E4" s="183"/>
      <c r="F4" s="183"/>
      <c r="G4" s="183"/>
      <c r="H4" s="183"/>
      <c r="I4" s="184"/>
    </row>
    <row r="5" spans="1:9" ht="22.2" x14ac:dyDescent="0.25">
      <c r="A5" s="194" t="s">
        <v>2</v>
      </c>
      <c r="B5" s="188"/>
      <c r="C5" s="188"/>
      <c r="D5" s="188"/>
      <c r="E5" s="188"/>
      <c r="F5" s="188"/>
      <c r="G5" s="19" t="s">
        <v>106</v>
      </c>
      <c r="H5" s="20" t="s">
        <v>297</v>
      </c>
      <c r="I5" s="20" t="s">
        <v>280</v>
      </c>
    </row>
    <row r="6" spans="1:9" x14ac:dyDescent="0.25">
      <c r="A6" s="195">
        <v>1</v>
      </c>
      <c r="B6" s="186"/>
      <c r="C6" s="186"/>
      <c r="D6" s="186"/>
      <c r="E6" s="186"/>
      <c r="F6" s="186"/>
      <c r="G6" s="86">
        <v>2</v>
      </c>
      <c r="H6" s="20">
        <v>3</v>
      </c>
      <c r="I6" s="20">
        <v>4</v>
      </c>
    </row>
    <row r="7" spans="1:9" ht="12.75" customHeight="1" x14ac:dyDescent="0.25">
      <c r="A7" s="173" t="s">
        <v>356</v>
      </c>
      <c r="B7" s="173"/>
      <c r="C7" s="173"/>
      <c r="D7" s="173"/>
      <c r="E7" s="173"/>
      <c r="F7" s="173"/>
      <c r="G7" s="16">
        <v>1</v>
      </c>
      <c r="H7" s="17">
        <f>SUM(H8:H12)</f>
        <v>838128627</v>
      </c>
      <c r="I7" s="17">
        <f>SUM(I8:I12)</f>
        <v>825052252</v>
      </c>
    </row>
    <row r="8" spans="1:9" ht="12.75" customHeight="1" x14ac:dyDescent="0.25">
      <c r="A8" s="170" t="s">
        <v>118</v>
      </c>
      <c r="B8" s="170"/>
      <c r="C8" s="170"/>
      <c r="D8" s="170"/>
      <c r="E8" s="170"/>
      <c r="F8" s="170"/>
      <c r="G8" s="14">
        <v>2</v>
      </c>
      <c r="H8" s="15">
        <v>365167331</v>
      </c>
      <c r="I8" s="15">
        <v>297775318</v>
      </c>
    </row>
    <row r="9" spans="1:9" ht="12.75" customHeight="1" x14ac:dyDescent="0.25">
      <c r="A9" s="170" t="s">
        <v>119</v>
      </c>
      <c r="B9" s="170"/>
      <c r="C9" s="170"/>
      <c r="D9" s="170"/>
      <c r="E9" s="170"/>
      <c r="F9" s="170"/>
      <c r="G9" s="14">
        <v>3</v>
      </c>
      <c r="H9" s="15">
        <v>389230534</v>
      </c>
      <c r="I9" s="15">
        <v>431463579</v>
      </c>
    </row>
    <row r="10" spans="1:9" ht="12.75" customHeight="1" x14ac:dyDescent="0.25">
      <c r="A10" s="170" t="s">
        <v>120</v>
      </c>
      <c r="B10" s="170"/>
      <c r="C10" s="170"/>
      <c r="D10" s="170"/>
      <c r="E10" s="170"/>
      <c r="F10" s="170"/>
      <c r="G10" s="14">
        <v>4</v>
      </c>
      <c r="H10" s="15">
        <v>5128407</v>
      </c>
      <c r="I10" s="15">
        <v>2413186</v>
      </c>
    </row>
    <row r="11" spans="1:9" ht="12.75" customHeight="1" x14ac:dyDescent="0.25">
      <c r="A11" s="170" t="s">
        <v>121</v>
      </c>
      <c r="B11" s="170"/>
      <c r="C11" s="170"/>
      <c r="D11" s="170"/>
      <c r="E11" s="170"/>
      <c r="F11" s="170"/>
      <c r="G11" s="14">
        <v>5</v>
      </c>
      <c r="H11" s="15">
        <v>12779177</v>
      </c>
      <c r="I11" s="15">
        <v>11470681</v>
      </c>
    </row>
    <row r="12" spans="1:9" ht="12.75" customHeight="1" x14ac:dyDescent="0.25">
      <c r="A12" s="170" t="s">
        <v>122</v>
      </c>
      <c r="B12" s="170"/>
      <c r="C12" s="170"/>
      <c r="D12" s="170"/>
      <c r="E12" s="170"/>
      <c r="F12" s="170"/>
      <c r="G12" s="14">
        <v>6</v>
      </c>
      <c r="H12" s="15">
        <v>65823178</v>
      </c>
      <c r="I12" s="15">
        <v>81929488</v>
      </c>
    </row>
    <row r="13" spans="1:9" ht="12.75" customHeight="1" x14ac:dyDescent="0.25">
      <c r="A13" s="173" t="s">
        <v>357</v>
      </c>
      <c r="B13" s="173"/>
      <c r="C13" s="173"/>
      <c r="D13" s="173"/>
      <c r="E13" s="173"/>
      <c r="F13" s="173"/>
      <c r="G13" s="16">
        <v>7</v>
      </c>
      <c r="H13" s="17">
        <f>H14+H15+H19+H23+H24+H25+H28+H35</f>
        <v>861952088</v>
      </c>
      <c r="I13" s="17">
        <f>I14+I15+I19+I23+I24+I25+I28+I35</f>
        <v>789847911</v>
      </c>
    </row>
    <row r="14" spans="1:9" ht="12.75" customHeight="1" x14ac:dyDescent="0.25">
      <c r="A14" s="170" t="s">
        <v>107</v>
      </c>
      <c r="B14" s="170"/>
      <c r="C14" s="170"/>
      <c r="D14" s="170"/>
      <c r="E14" s="170"/>
      <c r="F14" s="170"/>
      <c r="G14" s="14">
        <v>8</v>
      </c>
      <c r="H14" s="15">
        <v>1471818</v>
      </c>
      <c r="I14" s="15">
        <v>805574</v>
      </c>
    </row>
    <row r="15" spans="1:9" ht="12.75" customHeight="1" x14ac:dyDescent="0.25">
      <c r="A15" s="205" t="s">
        <v>438</v>
      </c>
      <c r="B15" s="205"/>
      <c r="C15" s="205"/>
      <c r="D15" s="205"/>
      <c r="E15" s="205"/>
      <c r="F15" s="205"/>
      <c r="G15" s="16">
        <v>9</v>
      </c>
      <c r="H15" s="17">
        <f>SUM(H16:H18)</f>
        <v>343382625</v>
      </c>
      <c r="I15" s="17">
        <f>SUM(I16:I18)</f>
        <v>282505117</v>
      </c>
    </row>
    <row r="16" spans="1:9" ht="12.75" customHeight="1" x14ac:dyDescent="0.25">
      <c r="A16" s="199" t="s">
        <v>123</v>
      </c>
      <c r="B16" s="199"/>
      <c r="C16" s="199"/>
      <c r="D16" s="199"/>
      <c r="E16" s="199"/>
      <c r="F16" s="199"/>
      <c r="G16" s="14">
        <v>10</v>
      </c>
      <c r="H16" s="15">
        <v>108974766</v>
      </c>
      <c r="I16" s="15">
        <v>79242862</v>
      </c>
    </row>
    <row r="17" spans="1:9" ht="12.75" customHeight="1" x14ac:dyDescent="0.25">
      <c r="A17" s="199" t="s">
        <v>124</v>
      </c>
      <c r="B17" s="199"/>
      <c r="C17" s="199"/>
      <c r="D17" s="199"/>
      <c r="E17" s="199"/>
      <c r="F17" s="199"/>
      <c r="G17" s="14">
        <v>11</v>
      </c>
      <c r="H17" s="15">
        <v>2359308</v>
      </c>
      <c r="I17" s="15">
        <v>2438690</v>
      </c>
    </row>
    <row r="18" spans="1:9" ht="12.75" customHeight="1" x14ac:dyDescent="0.25">
      <c r="A18" s="199" t="s">
        <v>125</v>
      </c>
      <c r="B18" s="199"/>
      <c r="C18" s="199"/>
      <c r="D18" s="199"/>
      <c r="E18" s="199"/>
      <c r="F18" s="199"/>
      <c r="G18" s="14">
        <v>12</v>
      </c>
      <c r="H18" s="15">
        <v>232048551</v>
      </c>
      <c r="I18" s="15">
        <v>200823565</v>
      </c>
    </row>
    <row r="19" spans="1:9" ht="12.75" customHeight="1" x14ac:dyDescent="0.25">
      <c r="A19" s="205" t="s">
        <v>439</v>
      </c>
      <c r="B19" s="205"/>
      <c r="C19" s="205"/>
      <c r="D19" s="205"/>
      <c r="E19" s="205"/>
      <c r="F19" s="205"/>
      <c r="G19" s="16">
        <v>13</v>
      </c>
      <c r="H19" s="17">
        <f>SUM(H20:H22)</f>
        <v>335919959</v>
      </c>
      <c r="I19" s="17">
        <f>SUM(I20:I22)</f>
        <v>328688587</v>
      </c>
    </row>
    <row r="20" spans="1:9" ht="12.75" customHeight="1" x14ac:dyDescent="0.25">
      <c r="A20" s="199" t="s">
        <v>108</v>
      </c>
      <c r="B20" s="199"/>
      <c r="C20" s="199"/>
      <c r="D20" s="199"/>
      <c r="E20" s="199"/>
      <c r="F20" s="199"/>
      <c r="G20" s="14">
        <v>14</v>
      </c>
      <c r="H20" s="15">
        <v>213788064</v>
      </c>
      <c r="I20" s="15">
        <v>208666212</v>
      </c>
    </row>
    <row r="21" spans="1:9" ht="12.75" customHeight="1" x14ac:dyDescent="0.25">
      <c r="A21" s="199" t="s">
        <v>109</v>
      </c>
      <c r="B21" s="199"/>
      <c r="C21" s="199"/>
      <c r="D21" s="199"/>
      <c r="E21" s="199"/>
      <c r="F21" s="199"/>
      <c r="G21" s="14">
        <v>15</v>
      </c>
      <c r="H21" s="15">
        <v>75859917</v>
      </c>
      <c r="I21" s="15">
        <v>74363194</v>
      </c>
    </row>
    <row r="22" spans="1:9" ht="12.75" customHeight="1" x14ac:dyDescent="0.25">
      <c r="A22" s="199" t="s">
        <v>110</v>
      </c>
      <c r="B22" s="199"/>
      <c r="C22" s="199"/>
      <c r="D22" s="199"/>
      <c r="E22" s="199"/>
      <c r="F22" s="199"/>
      <c r="G22" s="14">
        <v>16</v>
      </c>
      <c r="H22" s="15">
        <v>46271978</v>
      </c>
      <c r="I22" s="15">
        <v>45659181</v>
      </c>
    </row>
    <row r="23" spans="1:9" ht="12.75" customHeight="1" x14ac:dyDescent="0.25">
      <c r="A23" s="170" t="s">
        <v>111</v>
      </c>
      <c r="B23" s="170"/>
      <c r="C23" s="170"/>
      <c r="D23" s="170"/>
      <c r="E23" s="170"/>
      <c r="F23" s="170"/>
      <c r="G23" s="14">
        <v>17</v>
      </c>
      <c r="H23" s="15">
        <v>84229555</v>
      </c>
      <c r="I23" s="15">
        <v>76988870</v>
      </c>
    </row>
    <row r="24" spans="1:9" ht="12.75" customHeight="1" x14ac:dyDescent="0.25">
      <c r="A24" s="170" t="s">
        <v>112</v>
      </c>
      <c r="B24" s="170"/>
      <c r="C24" s="170"/>
      <c r="D24" s="170"/>
      <c r="E24" s="170"/>
      <c r="F24" s="170"/>
      <c r="G24" s="14">
        <v>18</v>
      </c>
      <c r="H24" s="15">
        <v>63016150</v>
      </c>
      <c r="I24" s="15">
        <v>61474912</v>
      </c>
    </row>
    <row r="25" spans="1:9" ht="12.75" customHeight="1" x14ac:dyDescent="0.25">
      <c r="A25" s="205" t="s">
        <v>440</v>
      </c>
      <c r="B25" s="205"/>
      <c r="C25" s="205"/>
      <c r="D25" s="205"/>
      <c r="E25" s="205"/>
      <c r="F25" s="205"/>
      <c r="G25" s="16">
        <v>19</v>
      </c>
      <c r="H25" s="17">
        <f>H26+H27</f>
        <v>7805798</v>
      </c>
      <c r="I25" s="17">
        <f>I26+I27</f>
        <v>22609092</v>
      </c>
    </row>
    <row r="26" spans="1:9" ht="12.75" customHeight="1" x14ac:dyDescent="0.25">
      <c r="A26" s="199" t="s">
        <v>126</v>
      </c>
      <c r="B26" s="199"/>
      <c r="C26" s="199"/>
      <c r="D26" s="199"/>
      <c r="E26" s="199"/>
      <c r="F26" s="199"/>
      <c r="G26" s="14">
        <v>20</v>
      </c>
      <c r="H26" s="15">
        <v>27601</v>
      </c>
      <c r="I26" s="15">
        <v>0</v>
      </c>
    </row>
    <row r="27" spans="1:9" ht="12.75" customHeight="1" x14ac:dyDescent="0.25">
      <c r="A27" s="199" t="s">
        <v>127</v>
      </c>
      <c r="B27" s="199"/>
      <c r="C27" s="199"/>
      <c r="D27" s="199"/>
      <c r="E27" s="199"/>
      <c r="F27" s="199"/>
      <c r="G27" s="14">
        <v>21</v>
      </c>
      <c r="H27" s="15">
        <v>7778197</v>
      </c>
      <c r="I27" s="15">
        <v>22609092</v>
      </c>
    </row>
    <row r="28" spans="1:9" ht="12.75" customHeight="1" x14ac:dyDescent="0.25">
      <c r="A28" s="205" t="s">
        <v>441</v>
      </c>
      <c r="B28" s="205"/>
      <c r="C28" s="205"/>
      <c r="D28" s="205"/>
      <c r="E28" s="205"/>
      <c r="F28" s="205"/>
      <c r="G28" s="16">
        <v>22</v>
      </c>
      <c r="H28" s="17">
        <f>SUM(H29:H34)</f>
        <v>0</v>
      </c>
      <c r="I28" s="17">
        <f>SUM(I29:I34)</f>
        <v>0</v>
      </c>
    </row>
    <row r="29" spans="1:9" ht="12.75" customHeight="1" x14ac:dyDescent="0.25">
      <c r="A29" s="199" t="s">
        <v>128</v>
      </c>
      <c r="B29" s="199"/>
      <c r="C29" s="199"/>
      <c r="D29" s="199"/>
      <c r="E29" s="199"/>
      <c r="F29" s="199"/>
      <c r="G29" s="14">
        <v>23</v>
      </c>
      <c r="H29" s="15">
        <v>0</v>
      </c>
      <c r="I29" s="15">
        <v>0</v>
      </c>
    </row>
    <row r="30" spans="1:9" ht="12.75" customHeight="1" x14ac:dyDescent="0.25">
      <c r="A30" s="199" t="s">
        <v>129</v>
      </c>
      <c r="B30" s="199"/>
      <c r="C30" s="199"/>
      <c r="D30" s="199"/>
      <c r="E30" s="199"/>
      <c r="F30" s="199"/>
      <c r="G30" s="14">
        <v>24</v>
      </c>
      <c r="H30" s="15">
        <v>0</v>
      </c>
      <c r="I30" s="15">
        <v>0</v>
      </c>
    </row>
    <row r="31" spans="1:9" ht="12.75" customHeight="1" x14ac:dyDescent="0.25">
      <c r="A31" s="199" t="s">
        <v>130</v>
      </c>
      <c r="B31" s="199"/>
      <c r="C31" s="199"/>
      <c r="D31" s="199"/>
      <c r="E31" s="199"/>
      <c r="F31" s="199"/>
      <c r="G31" s="14">
        <v>25</v>
      </c>
      <c r="H31" s="15">
        <v>0</v>
      </c>
      <c r="I31" s="15">
        <v>0</v>
      </c>
    </row>
    <row r="32" spans="1:9" ht="12.75" customHeight="1" x14ac:dyDescent="0.25">
      <c r="A32" s="199" t="s">
        <v>131</v>
      </c>
      <c r="B32" s="199"/>
      <c r="C32" s="199"/>
      <c r="D32" s="199"/>
      <c r="E32" s="199"/>
      <c r="F32" s="199"/>
      <c r="G32" s="14">
        <v>26</v>
      </c>
      <c r="H32" s="15">
        <v>0</v>
      </c>
      <c r="I32" s="15">
        <v>0</v>
      </c>
    </row>
    <row r="33" spans="1:9" ht="12.75" customHeight="1" x14ac:dyDescent="0.25">
      <c r="A33" s="199" t="s">
        <v>132</v>
      </c>
      <c r="B33" s="199"/>
      <c r="C33" s="199"/>
      <c r="D33" s="199"/>
      <c r="E33" s="199"/>
      <c r="F33" s="199"/>
      <c r="G33" s="14">
        <v>27</v>
      </c>
      <c r="H33" s="15">
        <v>0</v>
      </c>
      <c r="I33" s="15">
        <v>0</v>
      </c>
    </row>
    <row r="34" spans="1:9" ht="12.75" customHeight="1" x14ac:dyDescent="0.25">
      <c r="A34" s="199" t="s">
        <v>133</v>
      </c>
      <c r="B34" s="199"/>
      <c r="C34" s="199"/>
      <c r="D34" s="199"/>
      <c r="E34" s="199"/>
      <c r="F34" s="199"/>
      <c r="G34" s="14">
        <v>28</v>
      </c>
      <c r="H34" s="15">
        <v>0</v>
      </c>
      <c r="I34" s="15">
        <v>0</v>
      </c>
    </row>
    <row r="35" spans="1:9" ht="12.75" customHeight="1" x14ac:dyDescent="0.25">
      <c r="A35" s="170" t="s">
        <v>113</v>
      </c>
      <c r="B35" s="170"/>
      <c r="C35" s="170"/>
      <c r="D35" s="170"/>
      <c r="E35" s="170"/>
      <c r="F35" s="170"/>
      <c r="G35" s="14">
        <v>29</v>
      </c>
      <c r="H35" s="15">
        <v>26126183</v>
      </c>
      <c r="I35" s="15">
        <v>16775759</v>
      </c>
    </row>
    <row r="36" spans="1:9" ht="12.75" customHeight="1" x14ac:dyDescent="0.25">
      <c r="A36" s="173" t="s">
        <v>358</v>
      </c>
      <c r="B36" s="173"/>
      <c r="C36" s="173"/>
      <c r="D36" s="173"/>
      <c r="E36" s="173"/>
      <c r="F36" s="173"/>
      <c r="G36" s="16">
        <v>30</v>
      </c>
      <c r="H36" s="17">
        <f>SUM(H37:H46)</f>
        <v>36748736</v>
      </c>
      <c r="I36" s="17">
        <f>SUM(I37:I46)</f>
        <v>45029605</v>
      </c>
    </row>
    <row r="37" spans="1:9" ht="12.75" customHeight="1" x14ac:dyDescent="0.25">
      <c r="A37" s="170" t="s">
        <v>134</v>
      </c>
      <c r="B37" s="170"/>
      <c r="C37" s="170"/>
      <c r="D37" s="170"/>
      <c r="E37" s="170"/>
      <c r="F37" s="170"/>
      <c r="G37" s="14">
        <v>31</v>
      </c>
      <c r="H37" s="15">
        <v>9047835</v>
      </c>
      <c r="I37" s="15">
        <v>16061694</v>
      </c>
    </row>
    <row r="38" spans="1:9" ht="25.2" customHeight="1" x14ac:dyDescent="0.25">
      <c r="A38" s="170" t="s">
        <v>135</v>
      </c>
      <c r="B38" s="170"/>
      <c r="C38" s="170"/>
      <c r="D38" s="170"/>
      <c r="E38" s="170"/>
      <c r="F38" s="170"/>
      <c r="G38" s="14">
        <v>32</v>
      </c>
      <c r="H38" s="15">
        <v>0</v>
      </c>
      <c r="I38" s="15">
        <v>48843</v>
      </c>
    </row>
    <row r="39" spans="1:9" ht="28.2" customHeight="1" x14ac:dyDescent="0.25">
      <c r="A39" s="170" t="s">
        <v>136</v>
      </c>
      <c r="B39" s="170"/>
      <c r="C39" s="170"/>
      <c r="D39" s="170"/>
      <c r="E39" s="170"/>
      <c r="F39" s="170"/>
      <c r="G39" s="14">
        <v>33</v>
      </c>
      <c r="H39" s="15">
        <v>8622762</v>
      </c>
      <c r="I39" s="15">
        <v>6888298</v>
      </c>
    </row>
    <row r="40" spans="1:9" ht="28.2" customHeight="1" x14ac:dyDescent="0.25">
      <c r="A40" s="170" t="s">
        <v>137</v>
      </c>
      <c r="B40" s="170"/>
      <c r="C40" s="170"/>
      <c r="D40" s="170"/>
      <c r="E40" s="170"/>
      <c r="F40" s="170"/>
      <c r="G40" s="14">
        <v>34</v>
      </c>
      <c r="H40" s="15">
        <v>75886</v>
      </c>
      <c r="I40" s="15">
        <v>4092</v>
      </c>
    </row>
    <row r="41" spans="1:9" ht="22.95" customHeight="1" x14ac:dyDescent="0.25">
      <c r="A41" s="170" t="s">
        <v>138</v>
      </c>
      <c r="B41" s="170"/>
      <c r="C41" s="170"/>
      <c r="D41" s="170"/>
      <c r="E41" s="170"/>
      <c r="F41" s="170"/>
      <c r="G41" s="14">
        <v>35</v>
      </c>
      <c r="H41" s="15">
        <v>218628</v>
      </c>
      <c r="I41" s="15">
        <v>248718</v>
      </c>
    </row>
    <row r="42" spans="1:9" ht="12.75" customHeight="1" x14ac:dyDescent="0.25">
      <c r="A42" s="170" t="s">
        <v>139</v>
      </c>
      <c r="B42" s="170"/>
      <c r="C42" s="170"/>
      <c r="D42" s="170"/>
      <c r="E42" s="170"/>
      <c r="F42" s="170"/>
      <c r="G42" s="14">
        <v>36</v>
      </c>
      <c r="H42" s="15">
        <v>0</v>
      </c>
      <c r="I42" s="15">
        <v>0</v>
      </c>
    </row>
    <row r="43" spans="1:9" ht="12.75" customHeight="1" x14ac:dyDescent="0.25">
      <c r="A43" s="170" t="s">
        <v>140</v>
      </c>
      <c r="B43" s="170"/>
      <c r="C43" s="170"/>
      <c r="D43" s="170"/>
      <c r="E43" s="170"/>
      <c r="F43" s="170"/>
      <c r="G43" s="14">
        <v>37</v>
      </c>
      <c r="H43" s="15">
        <v>3004506</v>
      </c>
      <c r="I43" s="15">
        <v>3535633</v>
      </c>
    </row>
    <row r="44" spans="1:9" ht="12.75" customHeight="1" x14ac:dyDescent="0.25">
      <c r="A44" s="170" t="s">
        <v>141</v>
      </c>
      <c r="B44" s="170"/>
      <c r="C44" s="170"/>
      <c r="D44" s="170"/>
      <c r="E44" s="170"/>
      <c r="F44" s="170"/>
      <c r="G44" s="14">
        <v>38</v>
      </c>
      <c r="H44" s="15">
        <v>29356</v>
      </c>
      <c r="I44" s="15">
        <v>147385</v>
      </c>
    </row>
    <row r="45" spans="1:9" ht="12.75" customHeight="1" x14ac:dyDescent="0.25">
      <c r="A45" s="170" t="s">
        <v>142</v>
      </c>
      <c r="B45" s="170"/>
      <c r="C45" s="170"/>
      <c r="D45" s="170"/>
      <c r="E45" s="170"/>
      <c r="F45" s="170"/>
      <c r="G45" s="14">
        <v>39</v>
      </c>
      <c r="H45" s="15">
        <v>15738825</v>
      </c>
      <c r="I45" s="15">
        <v>18091050</v>
      </c>
    </row>
    <row r="46" spans="1:9" ht="12.75" customHeight="1" x14ac:dyDescent="0.25">
      <c r="A46" s="170" t="s">
        <v>143</v>
      </c>
      <c r="B46" s="170"/>
      <c r="C46" s="170"/>
      <c r="D46" s="170"/>
      <c r="E46" s="170"/>
      <c r="F46" s="170"/>
      <c r="G46" s="14">
        <v>40</v>
      </c>
      <c r="H46" s="15">
        <v>10938</v>
      </c>
      <c r="I46" s="15">
        <v>3892</v>
      </c>
    </row>
    <row r="47" spans="1:9" ht="12.75" customHeight="1" x14ac:dyDescent="0.25">
      <c r="A47" s="173" t="s">
        <v>359</v>
      </c>
      <c r="B47" s="173"/>
      <c r="C47" s="173"/>
      <c r="D47" s="173"/>
      <c r="E47" s="173"/>
      <c r="F47" s="173"/>
      <c r="G47" s="16">
        <v>41</v>
      </c>
      <c r="H47" s="17">
        <f>SUM(H48:H54)</f>
        <v>94014579</v>
      </c>
      <c r="I47" s="17">
        <f>SUM(I48:I54)</f>
        <v>93282823</v>
      </c>
    </row>
    <row r="48" spans="1:9" ht="23.4" customHeight="1" x14ac:dyDescent="0.25">
      <c r="A48" s="170" t="s">
        <v>144</v>
      </c>
      <c r="B48" s="170"/>
      <c r="C48" s="170"/>
      <c r="D48" s="170"/>
      <c r="E48" s="170"/>
      <c r="F48" s="170"/>
      <c r="G48" s="14">
        <v>42</v>
      </c>
      <c r="H48" s="15">
        <v>1284040</v>
      </c>
      <c r="I48" s="15">
        <v>2591587</v>
      </c>
    </row>
    <row r="49" spans="1:12" ht="12.75" customHeight="1" x14ac:dyDescent="0.25">
      <c r="A49" s="193" t="s">
        <v>145</v>
      </c>
      <c r="B49" s="193"/>
      <c r="C49" s="193"/>
      <c r="D49" s="193"/>
      <c r="E49" s="193"/>
      <c r="F49" s="193"/>
      <c r="G49" s="14">
        <v>43</v>
      </c>
      <c r="H49" s="15">
        <v>388954</v>
      </c>
      <c r="I49" s="15">
        <v>193243</v>
      </c>
    </row>
    <row r="50" spans="1:12" ht="12.75" customHeight="1" x14ac:dyDescent="0.25">
      <c r="A50" s="193" t="s">
        <v>146</v>
      </c>
      <c r="B50" s="193"/>
      <c r="C50" s="193"/>
      <c r="D50" s="193"/>
      <c r="E50" s="193"/>
      <c r="F50" s="193"/>
      <c r="G50" s="14">
        <v>44</v>
      </c>
      <c r="H50" s="15">
        <v>78460070</v>
      </c>
      <c r="I50" s="15">
        <v>76461315</v>
      </c>
    </row>
    <row r="51" spans="1:12" ht="12.75" customHeight="1" x14ac:dyDescent="0.25">
      <c r="A51" s="193" t="s">
        <v>147</v>
      </c>
      <c r="B51" s="193"/>
      <c r="C51" s="193"/>
      <c r="D51" s="193"/>
      <c r="E51" s="193"/>
      <c r="F51" s="193"/>
      <c r="G51" s="14">
        <v>45</v>
      </c>
      <c r="H51" s="15">
        <v>482237</v>
      </c>
      <c r="I51" s="15">
        <v>151123</v>
      </c>
    </row>
    <row r="52" spans="1:12" ht="12.75" customHeight="1" x14ac:dyDescent="0.25">
      <c r="A52" s="193" t="s">
        <v>148</v>
      </c>
      <c r="B52" s="193"/>
      <c r="C52" s="193"/>
      <c r="D52" s="193"/>
      <c r="E52" s="193"/>
      <c r="F52" s="193"/>
      <c r="G52" s="14">
        <v>46</v>
      </c>
      <c r="H52" s="15">
        <v>0</v>
      </c>
      <c r="I52" s="15">
        <v>0</v>
      </c>
    </row>
    <row r="53" spans="1:12" ht="12.75" customHeight="1" x14ac:dyDescent="0.25">
      <c r="A53" s="193" t="s">
        <v>149</v>
      </c>
      <c r="B53" s="193"/>
      <c r="C53" s="193"/>
      <c r="D53" s="193"/>
      <c r="E53" s="193"/>
      <c r="F53" s="193"/>
      <c r="G53" s="14">
        <v>47</v>
      </c>
      <c r="H53" s="15">
        <v>0</v>
      </c>
      <c r="I53" s="15">
        <v>0</v>
      </c>
    </row>
    <row r="54" spans="1:12" ht="12.75" customHeight="1" x14ac:dyDescent="0.25">
      <c r="A54" s="193" t="s">
        <v>150</v>
      </c>
      <c r="B54" s="193"/>
      <c r="C54" s="193"/>
      <c r="D54" s="193"/>
      <c r="E54" s="193"/>
      <c r="F54" s="193"/>
      <c r="G54" s="14">
        <v>48</v>
      </c>
      <c r="H54" s="15">
        <v>13399278</v>
      </c>
      <c r="I54" s="15">
        <v>13885555</v>
      </c>
    </row>
    <row r="55" spans="1:12" ht="30.6" customHeight="1" x14ac:dyDescent="0.25">
      <c r="A55" s="190" t="s">
        <v>151</v>
      </c>
      <c r="B55" s="190"/>
      <c r="C55" s="190"/>
      <c r="D55" s="190"/>
      <c r="E55" s="190"/>
      <c r="F55" s="190"/>
      <c r="G55" s="14">
        <v>49</v>
      </c>
      <c r="H55" s="15">
        <v>0</v>
      </c>
      <c r="I55" s="15">
        <v>0</v>
      </c>
    </row>
    <row r="56" spans="1:12" ht="12.75" customHeight="1" x14ac:dyDescent="0.25">
      <c r="A56" s="190" t="s">
        <v>152</v>
      </c>
      <c r="B56" s="190"/>
      <c r="C56" s="190"/>
      <c r="D56" s="190"/>
      <c r="E56" s="190"/>
      <c r="F56" s="190"/>
      <c r="G56" s="14">
        <v>50</v>
      </c>
      <c r="H56" s="15">
        <v>0</v>
      </c>
      <c r="I56" s="15">
        <v>0</v>
      </c>
    </row>
    <row r="57" spans="1:12" ht="28.95" customHeight="1" x14ac:dyDescent="0.25">
      <c r="A57" s="190" t="s">
        <v>153</v>
      </c>
      <c r="B57" s="190"/>
      <c r="C57" s="190"/>
      <c r="D57" s="190"/>
      <c r="E57" s="190"/>
      <c r="F57" s="190"/>
      <c r="G57" s="14">
        <v>51</v>
      </c>
      <c r="H57" s="15">
        <v>0</v>
      </c>
      <c r="I57" s="15">
        <v>0</v>
      </c>
    </row>
    <row r="58" spans="1:12" ht="12.75" customHeight="1" x14ac:dyDescent="0.25">
      <c r="A58" s="190" t="s">
        <v>154</v>
      </c>
      <c r="B58" s="190"/>
      <c r="C58" s="190"/>
      <c r="D58" s="190"/>
      <c r="E58" s="190"/>
      <c r="F58" s="190"/>
      <c r="G58" s="14">
        <v>52</v>
      </c>
      <c r="H58" s="15">
        <v>0</v>
      </c>
      <c r="I58" s="15">
        <v>0</v>
      </c>
    </row>
    <row r="59" spans="1:12" ht="12.75" customHeight="1" x14ac:dyDescent="0.25">
      <c r="A59" s="173" t="s">
        <v>360</v>
      </c>
      <c r="B59" s="173"/>
      <c r="C59" s="173"/>
      <c r="D59" s="173"/>
      <c r="E59" s="173"/>
      <c r="F59" s="173"/>
      <c r="G59" s="16">
        <v>53</v>
      </c>
      <c r="H59" s="17">
        <f>H7+H36+H55+H56</f>
        <v>874877363</v>
      </c>
      <c r="I59" s="17">
        <f>I7+I36+I55+I56</f>
        <v>870081857</v>
      </c>
    </row>
    <row r="60" spans="1:12" ht="12.75" customHeight="1" x14ac:dyDescent="0.25">
      <c r="A60" s="173" t="s">
        <v>361</v>
      </c>
      <c r="B60" s="173"/>
      <c r="C60" s="173"/>
      <c r="D60" s="173"/>
      <c r="E60" s="173"/>
      <c r="F60" s="173"/>
      <c r="G60" s="16">
        <v>54</v>
      </c>
      <c r="H60" s="17">
        <f>H13+H47+H57+H58</f>
        <v>955966667</v>
      </c>
      <c r="I60" s="17">
        <f>I13+I47+I57+I58</f>
        <v>883130734</v>
      </c>
    </row>
    <row r="61" spans="1:12" ht="12.75" customHeight="1" x14ac:dyDescent="0.25">
      <c r="A61" s="173" t="s">
        <v>362</v>
      </c>
      <c r="B61" s="173"/>
      <c r="C61" s="173"/>
      <c r="D61" s="173"/>
      <c r="E61" s="173"/>
      <c r="F61" s="173"/>
      <c r="G61" s="16">
        <v>55</v>
      </c>
      <c r="H61" s="17">
        <f>H59-H60</f>
        <v>-81089304</v>
      </c>
      <c r="I61" s="17">
        <f>I59-I60</f>
        <v>-13048877</v>
      </c>
    </row>
    <row r="62" spans="1:12" ht="12.75" customHeight="1" x14ac:dyDescent="0.25">
      <c r="A62" s="200" t="s">
        <v>363</v>
      </c>
      <c r="B62" s="200"/>
      <c r="C62" s="200"/>
      <c r="D62" s="200"/>
      <c r="E62" s="200"/>
      <c r="F62" s="200"/>
      <c r="G62" s="16">
        <v>56</v>
      </c>
      <c r="H62" s="17">
        <f>+IF((H59-H60)&gt;0,(H59-H60),0)</f>
        <v>0</v>
      </c>
      <c r="I62" s="17">
        <f>+IF((I59-I60)&gt;0,(I59-I60),0)</f>
        <v>0</v>
      </c>
      <c r="L62" s="90"/>
    </row>
    <row r="63" spans="1:12" ht="12.75" customHeight="1" x14ac:dyDescent="0.25">
      <c r="A63" s="200" t="s">
        <v>364</v>
      </c>
      <c r="B63" s="200"/>
      <c r="C63" s="200"/>
      <c r="D63" s="200"/>
      <c r="E63" s="200"/>
      <c r="F63" s="200"/>
      <c r="G63" s="16">
        <v>57</v>
      </c>
      <c r="H63" s="17">
        <f>+IF((H59-H60)&lt;0,(H59-H60),0)</f>
        <v>-81089304</v>
      </c>
      <c r="I63" s="17">
        <f>+IF((I59-I60)&lt;0,(I59-I60),0)</f>
        <v>-13048877</v>
      </c>
    </row>
    <row r="64" spans="1:12" ht="12.75" customHeight="1" x14ac:dyDescent="0.25">
      <c r="A64" s="190" t="s">
        <v>114</v>
      </c>
      <c r="B64" s="190"/>
      <c r="C64" s="190"/>
      <c r="D64" s="190"/>
      <c r="E64" s="190"/>
      <c r="F64" s="190"/>
      <c r="G64" s="14">
        <v>58</v>
      </c>
      <c r="H64" s="15">
        <v>0</v>
      </c>
      <c r="I64" s="15">
        <v>0</v>
      </c>
      <c r="L64" s="90"/>
    </row>
    <row r="65" spans="1:12" ht="12.75" customHeight="1" x14ac:dyDescent="0.25">
      <c r="A65" s="173" t="s">
        <v>365</v>
      </c>
      <c r="B65" s="173"/>
      <c r="C65" s="173"/>
      <c r="D65" s="173"/>
      <c r="E65" s="173"/>
      <c r="F65" s="173"/>
      <c r="G65" s="16">
        <v>59</v>
      </c>
      <c r="H65" s="17">
        <f>H61-H64</f>
        <v>-81089304</v>
      </c>
      <c r="I65" s="17">
        <f>I61-I64</f>
        <v>-13048877</v>
      </c>
    </row>
    <row r="66" spans="1:12" ht="12.75" customHeight="1" x14ac:dyDescent="0.25">
      <c r="A66" s="200" t="s">
        <v>366</v>
      </c>
      <c r="B66" s="200"/>
      <c r="C66" s="200"/>
      <c r="D66" s="200"/>
      <c r="E66" s="200"/>
      <c r="F66" s="200"/>
      <c r="G66" s="16">
        <v>60</v>
      </c>
      <c r="H66" s="17">
        <f>+IF((H61-H64)&gt;0,(H61-H64),0)</f>
        <v>0</v>
      </c>
      <c r="I66" s="17">
        <f>+IF((I61-I64)&gt;0,(I61-I64),0)</f>
        <v>0</v>
      </c>
      <c r="L66" s="90"/>
    </row>
    <row r="67" spans="1:12" ht="12.75" customHeight="1" x14ac:dyDescent="0.25">
      <c r="A67" s="200" t="s">
        <v>367</v>
      </c>
      <c r="B67" s="200"/>
      <c r="C67" s="200"/>
      <c r="D67" s="200"/>
      <c r="E67" s="200"/>
      <c r="F67" s="200"/>
      <c r="G67" s="16">
        <v>61</v>
      </c>
      <c r="H67" s="17">
        <f>+IF((H61-H64)&lt;0,(H61-H64),0)</f>
        <v>-81089304</v>
      </c>
      <c r="I67" s="17">
        <f>+IF((I61-I64)&lt;0,(I61-I64),0)</f>
        <v>-13048877</v>
      </c>
    </row>
    <row r="68" spans="1:12" x14ac:dyDescent="0.25">
      <c r="A68" s="191" t="s">
        <v>155</v>
      </c>
      <c r="B68" s="191"/>
      <c r="C68" s="191"/>
      <c r="D68" s="191"/>
      <c r="E68" s="191"/>
      <c r="F68" s="191"/>
      <c r="G68" s="201"/>
      <c r="H68" s="201"/>
      <c r="I68" s="201"/>
    </row>
    <row r="69" spans="1:12" ht="25.95" customHeight="1" x14ac:dyDescent="0.25">
      <c r="A69" s="173" t="s">
        <v>368</v>
      </c>
      <c r="B69" s="173"/>
      <c r="C69" s="173"/>
      <c r="D69" s="173"/>
      <c r="E69" s="173"/>
      <c r="F69" s="173"/>
      <c r="G69" s="16">
        <v>62</v>
      </c>
      <c r="H69" s="17">
        <f>H70-H71</f>
        <v>0</v>
      </c>
      <c r="I69" s="17">
        <f>I70-I71</f>
        <v>0</v>
      </c>
    </row>
    <row r="70" spans="1:12" ht="12.75" customHeight="1" x14ac:dyDescent="0.25">
      <c r="A70" s="193" t="s">
        <v>156</v>
      </c>
      <c r="B70" s="193"/>
      <c r="C70" s="193"/>
      <c r="D70" s="193"/>
      <c r="E70" s="193"/>
      <c r="F70" s="193"/>
      <c r="G70" s="14">
        <v>63</v>
      </c>
      <c r="H70" s="15">
        <v>0</v>
      </c>
      <c r="I70" s="15">
        <v>0</v>
      </c>
    </row>
    <row r="71" spans="1:12" ht="12.75" customHeight="1" x14ac:dyDescent="0.25">
      <c r="A71" s="193" t="s">
        <v>157</v>
      </c>
      <c r="B71" s="193"/>
      <c r="C71" s="193"/>
      <c r="D71" s="193"/>
      <c r="E71" s="193"/>
      <c r="F71" s="193"/>
      <c r="G71" s="14">
        <v>64</v>
      </c>
      <c r="H71" s="15">
        <v>0</v>
      </c>
      <c r="I71" s="15">
        <v>0</v>
      </c>
    </row>
    <row r="72" spans="1:12" ht="12.75" customHeight="1" x14ac:dyDescent="0.25">
      <c r="A72" s="190" t="s">
        <v>158</v>
      </c>
      <c r="B72" s="190"/>
      <c r="C72" s="190"/>
      <c r="D72" s="190"/>
      <c r="E72" s="190"/>
      <c r="F72" s="190"/>
      <c r="G72" s="14">
        <v>65</v>
      </c>
      <c r="H72" s="15">
        <v>0</v>
      </c>
      <c r="I72" s="15">
        <v>0</v>
      </c>
    </row>
    <row r="73" spans="1:12" ht="12.75" customHeight="1" x14ac:dyDescent="0.25">
      <c r="A73" s="200" t="s">
        <v>369</v>
      </c>
      <c r="B73" s="200"/>
      <c r="C73" s="200"/>
      <c r="D73" s="200"/>
      <c r="E73" s="200"/>
      <c r="F73" s="200"/>
      <c r="G73" s="16">
        <v>66</v>
      </c>
      <c r="H73" s="83">
        <v>0</v>
      </c>
      <c r="I73" s="83">
        <v>0</v>
      </c>
    </row>
    <row r="74" spans="1:12" ht="12.75" customHeight="1" x14ac:dyDescent="0.25">
      <c r="A74" s="200" t="s">
        <v>370</v>
      </c>
      <c r="B74" s="200"/>
      <c r="C74" s="200"/>
      <c r="D74" s="200"/>
      <c r="E74" s="200"/>
      <c r="F74" s="200"/>
      <c r="G74" s="16">
        <v>67</v>
      </c>
      <c r="H74" s="83">
        <v>0</v>
      </c>
      <c r="I74" s="83">
        <v>0</v>
      </c>
    </row>
    <row r="75" spans="1:12" x14ac:dyDescent="0.25">
      <c r="A75" s="191" t="s">
        <v>159</v>
      </c>
      <c r="B75" s="191"/>
      <c r="C75" s="191"/>
      <c r="D75" s="191"/>
      <c r="E75" s="191"/>
      <c r="F75" s="191"/>
      <c r="G75" s="201"/>
      <c r="H75" s="201"/>
      <c r="I75" s="201"/>
    </row>
    <row r="76" spans="1:12" ht="12.75" customHeight="1" x14ac:dyDescent="0.25">
      <c r="A76" s="173" t="s">
        <v>371</v>
      </c>
      <c r="B76" s="173"/>
      <c r="C76" s="173"/>
      <c r="D76" s="173"/>
      <c r="E76" s="173"/>
      <c r="F76" s="173"/>
      <c r="G76" s="16">
        <v>68</v>
      </c>
      <c r="H76" s="83">
        <v>0</v>
      </c>
      <c r="I76" s="83">
        <v>0</v>
      </c>
    </row>
    <row r="77" spans="1:12" ht="12.75" customHeight="1" x14ac:dyDescent="0.25">
      <c r="A77" s="212" t="s">
        <v>372</v>
      </c>
      <c r="B77" s="212"/>
      <c r="C77" s="212"/>
      <c r="D77" s="212"/>
      <c r="E77" s="212"/>
      <c r="F77" s="212"/>
      <c r="G77" s="21">
        <v>69</v>
      </c>
      <c r="H77" s="22">
        <v>0</v>
      </c>
      <c r="I77" s="22">
        <v>0</v>
      </c>
    </row>
    <row r="78" spans="1:12" ht="12.75" customHeight="1" x14ac:dyDescent="0.25">
      <c r="A78" s="212" t="s">
        <v>373</v>
      </c>
      <c r="B78" s="212"/>
      <c r="C78" s="212"/>
      <c r="D78" s="212"/>
      <c r="E78" s="212"/>
      <c r="F78" s="212"/>
      <c r="G78" s="21">
        <v>70</v>
      </c>
      <c r="H78" s="22">
        <v>0</v>
      </c>
      <c r="I78" s="22">
        <v>0</v>
      </c>
    </row>
    <row r="79" spans="1:12" ht="12.75" customHeight="1" x14ac:dyDescent="0.25">
      <c r="A79" s="173" t="s">
        <v>374</v>
      </c>
      <c r="B79" s="173"/>
      <c r="C79" s="173"/>
      <c r="D79" s="173"/>
      <c r="E79" s="173"/>
      <c r="F79" s="173"/>
      <c r="G79" s="16">
        <v>71</v>
      </c>
      <c r="H79" s="83">
        <v>0</v>
      </c>
      <c r="I79" s="83">
        <v>0</v>
      </c>
    </row>
    <row r="80" spans="1:12" ht="12.75" customHeight="1" x14ac:dyDescent="0.25">
      <c r="A80" s="173" t="s">
        <v>375</v>
      </c>
      <c r="B80" s="173"/>
      <c r="C80" s="173"/>
      <c r="D80" s="173"/>
      <c r="E80" s="173"/>
      <c r="F80" s="173"/>
      <c r="G80" s="16">
        <v>72</v>
      </c>
      <c r="H80" s="83">
        <v>0</v>
      </c>
      <c r="I80" s="83">
        <v>0</v>
      </c>
    </row>
    <row r="81" spans="1:9" ht="12.75" customHeight="1" x14ac:dyDescent="0.25">
      <c r="A81" s="200" t="s">
        <v>376</v>
      </c>
      <c r="B81" s="200"/>
      <c r="C81" s="200"/>
      <c r="D81" s="200"/>
      <c r="E81" s="200"/>
      <c r="F81" s="200"/>
      <c r="G81" s="16">
        <v>73</v>
      </c>
      <c r="H81" s="83">
        <v>0</v>
      </c>
      <c r="I81" s="83">
        <v>0</v>
      </c>
    </row>
    <row r="82" spans="1:9" ht="12.75" customHeight="1" x14ac:dyDescent="0.25">
      <c r="A82" s="200" t="s">
        <v>377</v>
      </c>
      <c r="B82" s="200"/>
      <c r="C82" s="200"/>
      <c r="D82" s="200"/>
      <c r="E82" s="200"/>
      <c r="F82" s="200"/>
      <c r="G82" s="16">
        <v>74</v>
      </c>
      <c r="H82" s="83">
        <v>0</v>
      </c>
      <c r="I82" s="83">
        <v>0</v>
      </c>
    </row>
    <row r="83" spans="1:9" x14ac:dyDescent="0.25">
      <c r="A83" s="191" t="s">
        <v>115</v>
      </c>
      <c r="B83" s="191"/>
      <c r="C83" s="191"/>
      <c r="D83" s="191"/>
      <c r="E83" s="191"/>
      <c r="F83" s="191"/>
      <c r="G83" s="201"/>
      <c r="H83" s="201"/>
      <c r="I83" s="201"/>
    </row>
    <row r="84" spans="1:9" ht="12.75" customHeight="1" x14ac:dyDescent="0.25">
      <c r="A84" s="202" t="s">
        <v>378</v>
      </c>
      <c r="B84" s="202"/>
      <c r="C84" s="202"/>
      <c r="D84" s="202"/>
      <c r="E84" s="202"/>
      <c r="F84" s="202"/>
      <c r="G84" s="16">
        <v>75</v>
      </c>
      <c r="H84" s="23">
        <f>H85+H86</f>
        <v>0</v>
      </c>
      <c r="I84" s="23">
        <f>I85+I86</f>
        <v>0</v>
      </c>
    </row>
    <row r="85" spans="1:9" ht="12.75" customHeight="1" x14ac:dyDescent="0.25">
      <c r="A85" s="203" t="s">
        <v>160</v>
      </c>
      <c r="B85" s="203"/>
      <c r="C85" s="203"/>
      <c r="D85" s="203"/>
      <c r="E85" s="203"/>
      <c r="F85" s="203"/>
      <c r="G85" s="14">
        <v>76</v>
      </c>
      <c r="H85" s="24">
        <v>0</v>
      </c>
      <c r="I85" s="24">
        <v>0</v>
      </c>
    </row>
    <row r="86" spans="1:9" ht="12.75" customHeight="1" x14ac:dyDescent="0.25">
      <c r="A86" s="203" t="s">
        <v>161</v>
      </c>
      <c r="B86" s="203"/>
      <c r="C86" s="203"/>
      <c r="D86" s="203"/>
      <c r="E86" s="203"/>
      <c r="F86" s="203"/>
      <c r="G86" s="14">
        <v>77</v>
      </c>
      <c r="H86" s="24">
        <v>0</v>
      </c>
      <c r="I86" s="24">
        <v>0</v>
      </c>
    </row>
    <row r="87" spans="1:9" x14ac:dyDescent="0.25">
      <c r="A87" s="209" t="s">
        <v>117</v>
      </c>
      <c r="B87" s="209"/>
      <c r="C87" s="209"/>
      <c r="D87" s="209"/>
      <c r="E87" s="209"/>
      <c r="F87" s="209"/>
      <c r="G87" s="210"/>
      <c r="H87" s="210"/>
      <c r="I87" s="210"/>
    </row>
    <row r="88" spans="1:9" ht="12.75" customHeight="1" x14ac:dyDescent="0.25">
      <c r="A88" s="211" t="s">
        <v>162</v>
      </c>
      <c r="B88" s="211"/>
      <c r="C88" s="211"/>
      <c r="D88" s="211"/>
      <c r="E88" s="211"/>
      <c r="F88" s="211"/>
      <c r="G88" s="14">
        <v>78</v>
      </c>
      <c r="H88" s="24">
        <v>-81089304</v>
      </c>
      <c r="I88" s="24">
        <v>-13048877</v>
      </c>
    </row>
    <row r="89" spans="1:9" ht="24.6" customHeight="1" x14ac:dyDescent="0.25">
      <c r="A89" s="208" t="s">
        <v>434</v>
      </c>
      <c r="B89" s="208"/>
      <c r="C89" s="208"/>
      <c r="D89" s="208"/>
      <c r="E89" s="208"/>
      <c r="F89" s="208"/>
      <c r="G89" s="16">
        <v>79</v>
      </c>
      <c r="H89" s="23">
        <f>H90+H97</f>
        <v>-429796</v>
      </c>
      <c r="I89" s="23">
        <f>I90+I97</f>
        <v>0</v>
      </c>
    </row>
    <row r="90" spans="1:9" ht="24.6" customHeight="1" x14ac:dyDescent="0.25">
      <c r="A90" s="204" t="s">
        <v>443</v>
      </c>
      <c r="B90" s="204"/>
      <c r="C90" s="204"/>
      <c r="D90" s="204"/>
      <c r="E90" s="204"/>
      <c r="F90" s="204"/>
      <c r="G90" s="16">
        <v>80</v>
      </c>
      <c r="H90" s="23">
        <f>SUM(H91:H95)</f>
        <v>-429796</v>
      </c>
      <c r="I90" s="23">
        <f>SUM(I91:I95)</f>
        <v>0</v>
      </c>
    </row>
    <row r="91" spans="1:9" ht="25.5" customHeight="1" x14ac:dyDescent="0.25">
      <c r="A91" s="193" t="s">
        <v>379</v>
      </c>
      <c r="B91" s="193"/>
      <c r="C91" s="193"/>
      <c r="D91" s="193"/>
      <c r="E91" s="193"/>
      <c r="F91" s="193"/>
      <c r="G91" s="16">
        <v>81</v>
      </c>
      <c r="H91" s="24">
        <v>-429796</v>
      </c>
      <c r="I91" s="24">
        <v>0</v>
      </c>
    </row>
    <row r="92" spans="1:9" ht="39.75" customHeight="1" x14ac:dyDescent="0.25">
      <c r="A92" s="193" t="s">
        <v>380</v>
      </c>
      <c r="B92" s="193"/>
      <c r="C92" s="193"/>
      <c r="D92" s="193"/>
      <c r="E92" s="193"/>
      <c r="F92" s="193"/>
      <c r="G92" s="16">
        <v>82</v>
      </c>
      <c r="H92" s="24">
        <v>0</v>
      </c>
      <c r="I92" s="24">
        <v>0</v>
      </c>
    </row>
    <row r="93" spans="1:9" ht="40.5" customHeight="1" x14ac:dyDescent="0.25">
      <c r="A93" s="193" t="s">
        <v>381</v>
      </c>
      <c r="B93" s="193"/>
      <c r="C93" s="193"/>
      <c r="D93" s="193"/>
      <c r="E93" s="193"/>
      <c r="F93" s="193"/>
      <c r="G93" s="16">
        <v>83</v>
      </c>
      <c r="H93" s="24">
        <v>0</v>
      </c>
      <c r="I93" s="24">
        <v>0</v>
      </c>
    </row>
    <row r="94" spans="1:9" x14ac:dyDescent="0.25">
      <c r="A94" s="193" t="s">
        <v>382</v>
      </c>
      <c r="B94" s="193"/>
      <c r="C94" s="193"/>
      <c r="D94" s="193"/>
      <c r="E94" s="193"/>
      <c r="F94" s="193"/>
      <c r="G94" s="16">
        <v>84</v>
      </c>
      <c r="H94" s="24">
        <v>0</v>
      </c>
      <c r="I94" s="24">
        <v>0</v>
      </c>
    </row>
    <row r="95" spans="1:9" x14ac:dyDescent="0.25">
      <c r="A95" s="193" t="s">
        <v>383</v>
      </c>
      <c r="B95" s="193"/>
      <c r="C95" s="193"/>
      <c r="D95" s="193"/>
      <c r="E95" s="193"/>
      <c r="F95" s="193"/>
      <c r="G95" s="16">
        <v>85</v>
      </c>
      <c r="H95" s="24">
        <v>0</v>
      </c>
      <c r="I95" s="24">
        <v>0</v>
      </c>
    </row>
    <row r="96" spans="1:9" x14ac:dyDescent="0.25">
      <c r="A96" s="193" t="s">
        <v>384</v>
      </c>
      <c r="B96" s="193"/>
      <c r="C96" s="193"/>
      <c r="D96" s="193"/>
      <c r="E96" s="193"/>
      <c r="F96" s="193"/>
      <c r="G96" s="16">
        <v>86</v>
      </c>
      <c r="H96" s="24">
        <v>-77364</v>
      </c>
      <c r="I96" s="24">
        <v>0</v>
      </c>
    </row>
    <row r="97" spans="1:9" ht="25.5" customHeight="1" x14ac:dyDescent="0.25">
      <c r="A97" s="204" t="s">
        <v>435</v>
      </c>
      <c r="B97" s="204"/>
      <c r="C97" s="204"/>
      <c r="D97" s="204"/>
      <c r="E97" s="204"/>
      <c r="F97" s="204"/>
      <c r="G97" s="16">
        <v>87</v>
      </c>
      <c r="H97" s="23">
        <f>SUM(H98:H105)</f>
        <v>0</v>
      </c>
      <c r="I97" s="23">
        <f>SUM(I98:I105)</f>
        <v>0</v>
      </c>
    </row>
    <row r="98" spans="1:9" ht="14.25" customHeight="1" x14ac:dyDescent="0.25">
      <c r="A98" s="193" t="s">
        <v>163</v>
      </c>
      <c r="B98" s="193"/>
      <c r="C98" s="193"/>
      <c r="D98" s="193"/>
      <c r="E98" s="193"/>
      <c r="F98" s="193"/>
      <c r="G98" s="14">
        <v>88</v>
      </c>
      <c r="H98" s="24">
        <v>0</v>
      </c>
      <c r="I98" s="24">
        <v>0</v>
      </c>
    </row>
    <row r="99" spans="1:9" ht="40.5" customHeight="1" x14ac:dyDescent="0.25">
      <c r="A99" s="193" t="s">
        <v>385</v>
      </c>
      <c r="B99" s="193"/>
      <c r="C99" s="193"/>
      <c r="D99" s="193"/>
      <c r="E99" s="193"/>
      <c r="F99" s="193"/>
      <c r="G99" s="14">
        <v>89</v>
      </c>
      <c r="H99" s="24">
        <v>0</v>
      </c>
      <c r="I99" s="24">
        <v>0</v>
      </c>
    </row>
    <row r="100" spans="1:9" ht="12.75" customHeight="1" x14ac:dyDescent="0.25">
      <c r="A100" s="193" t="s">
        <v>164</v>
      </c>
      <c r="B100" s="193"/>
      <c r="C100" s="193"/>
      <c r="D100" s="193"/>
      <c r="E100" s="193"/>
      <c r="F100" s="193"/>
      <c r="G100" s="14">
        <v>90</v>
      </c>
      <c r="H100" s="24">
        <v>0</v>
      </c>
      <c r="I100" s="24">
        <v>0</v>
      </c>
    </row>
    <row r="101" spans="1:9" ht="24" customHeight="1" x14ac:dyDescent="0.25">
      <c r="A101" s="193" t="s">
        <v>165</v>
      </c>
      <c r="B101" s="193"/>
      <c r="C101" s="193"/>
      <c r="D101" s="193"/>
      <c r="E101" s="193"/>
      <c r="F101" s="193"/>
      <c r="G101" s="14">
        <v>91</v>
      </c>
      <c r="H101" s="24">
        <v>0</v>
      </c>
      <c r="I101" s="24">
        <v>0</v>
      </c>
    </row>
    <row r="102" spans="1:9" ht="25.5" customHeight="1" x14ac:dyDescent="0.25">
      <c r="A102" s="193" t="s">
        <v>166</v>
      </c>
      <c r="B102" s="193"/>
      <c r="C102" s="193"/>
      <c r="D102" s="193"/>
      <c r="E102" s="193"/>
      <c r="F102" s="193"/>
      <c r="G102" s="14">
        <v>92</v>
      </c>
      <c r="H102" s="24">
        <v>0</v>
      </c>
      <c r="I102" s="24">
        <v>0</v>
      </c>
    </row>
    <row r="103" spans="1:9" ht="12.75" customHeight="1" x14ac:dyDescent="0.25">
      <c r="A103" s="193" t="s">
        <v>386</v>
      </c>
      <c r="B103" s="193"/>
      <c r="C103" s="193"/>
      <c r="D103" s="193"/>
      <c r="E103" s="193"/>
      <c r="F103" s="193"/>
      <c r="G103" s="14">
        <v>93</v>
      </c>
      <c r="H103" s="24">
        <v>0</v>
      </c>
      <c r="I103" s="24">
        <v>0</v>
      </c>
    </row>
    <row r="104" spans="1:9" ht="24.75" customHeight="1" x14ac:dyDescent="0.25">
      <c r="A104" s="193" t="s">
        <v>387</v>
      </c>
      <c r="B104" s="193"/>
      <c r="C104" s="193"/>
      <c r="D104" s="193"/>
      <c r="E104" s="193"/>
      <c r="F104" s="193"/>
      <c r="G104" s="14">
        <v>94</v>
      </c>
      <c r="H104" s="24">
        <v>0</v>
      </c>
      <c r="I104" s="24">
        <v>0</v>
      </c>
    </row>
    <row r="105" spans="1:9" x14ac:dyDescent="0.25">
      <c r="A105" s="193" t="s">
        <v>388</v>
      </c>
      <c r="B105" s="193"/>
      <c r="C105" s="193"/>
      <c r="D105" s="193"/>
      <c r="E105" s="193"/>
      <c r="F105" s="193"/>
      <c r="G105" s="14">
        <v>95</v>
      </c>
      <c r="H105" s="24">
        <v>0</v>
      </c>
      <c r="I105" s="24">
        <v>0</v>
      </c>
    </row>
    <row r="106" spans="1:9" ht="22.5" customHeight="1" x14ac:dyDescent="0.25">
      <c r="A106" s="193" t="s">
        <v>389</v>
      </c>
      <c r="B106" s="193"/>
      <c r="C106" s="193"/>
      <c r="D106" s="193"/>
      <c r="E106" s="193"/>
      <c r="F106" s="193"/>
      <c r="G106" s="14">
        <v>96</v>
      </c>
      <c r="H106" s="24">
        <v>0</v>
      </c>
      <c r="I106" s="24">
        <v>0</v>
      </c>
    </row>
    <row r="107" spans="1:9" ht="27" customHeight="1" x14ac:dyDescent="0.25">
      <c r="A107" s="208" t="s">
        <v>436</v>
      </c>
      <c r="B107" s="208"/>
      <c r="C107" s="208"/>
      <c r="D107" s="208"/>
      <c r="E107" s="208"/>
      <c r="F107" s="208"/>
      <c r="G107" s="16">
        <v>97</v>
      </c>
      <c r="H107" s="23">
        <f>H90+H97-H106-H96</f>
        <v>-352432</v>
      </c>
      <c r="I107" s="23">
        <f>I90+I97-I106-I96</f>
        <v>0</v>
      </c>
    </row>
    <row r="108" spans="1:9" ht="12.75" customHeight="1" x14ac:dyDescent="0.25">
      <c r="A108" s="205" t="s">
        <v>437</v>
      </c>
      <c r="B108" s="205"/>
      <c r="C108" s="205"/>
      <c r="D108" s="205"/>
      <c r="E108" s="205"/>
      <c r="F108" s="205"/>
      <c r="G108" s="16">
        <v>98</v>
      </c>
      <c r="H108" s="23">
        <f>H88+H107</f>
        <v>-81441736</v>
      </c>
      <c r="I108" s="23">
        <f>I88+I107</f>
        <v>-13048877</v>
      </c>
    </row>
    <row r="109" spans="1:9" x14ac:dyDescent="0.25">
      <c r="A109" s="191" t="s">
        <v>167</v>
      </c>
      <c r="B109" s="191"/>
      <c r="C109" s="191"/>
      <c r="D109" s="191"/>
      <c r="E109" s="191"/>
      <c r="F109" s="191"/>
      <c r="G109" s="201"/>
      <c r="H109" s="201"/>
      <c r="I109" s="201"/>
    </row>
    <row r="110" spans="1:9" ht="12.75" customHeight="1" x14ac:dyDescent="0.25">
      <c r="A110" s="202" t="s">
        <v>390</v>
      </c>
      <c r="B110" s="202"/>
      <c r="C110" s="202"/>
      <c r="D110" s="202"/>
      <c r="E110" s="202"/>
      <c r="F110" s="202"/>
      <c r="G110" s="16">
        <v>99</v>
      </c>
      <c r="H110" s="23">
        <f>H111+H112</f>
        <v>0</v>
      </c>
      <c r="I110" s="23">
        <f>I111+I112</f>
        <v>0</v>
      </c>
    </row>
    <row r="111" spans="1:9" ht="12.75" customHeight="1" x14ac:dyDescent="0.25">
      <c r="A111" s="203" t="s">
        <v>116</v>
      </c>
      <c r="B111" s="203"/>
      <c r="C111" s="203"/>
      <c r="D111" s="203"/>
      <c r="E111" s="203"/>
      <c r="F111" s="203"/>
      <c r="G111" s="14">
        <v>100</v>
      </c>
      <c r="H111" s="24">
        <v>0</v>
      </c>
      <c r="I111" s="24">
        <v>0</v>
      </c>
    </row>
    <row r="112" spans="1:9" ht="12.75" customHeight="1" x14ac:dyDescent="0.25">
      <c r="A112" s="203" t="s">
        <v>168</v>
      </c>
      <c r="B112" s="203"/>
      <c r="C112" s="203"/>
      <c r="D112" s="203"/>
      <c r="E112" s="203"/>
      <c r="F112" s="203"/>
      <c r="G112" s="14">
        <v>101</v>
      </c>
      <c r="H112" s="24">
        <v>0</v>
      </c>
      <c r="I112" s="24">
        <v>0</v>
      </c>
    </row>
  </sheetData>
  <sheetProtection algorithmName="SHA-512" hashValue="7WqRINw9TlRrYOYcgaodhKPFLJfNQvTBYEoU2Rn80Bdyqd70gS8M0WaJsYJ0BsB93snyqjx9rSbyRfuQY0UhGA==" saltValue="rNDbfjB7yn4TLTv064rutw==" spinCount="100000" sheet="1" objects="1" scenarios="1"/>
  <mergeCells count="112">
    <mergeCell ref="A3:I3"/>
    <mergeCell ref="A107:F107"/>
    <mergeCell ref="A108:F108"/>
    <mergeCell ref="A109:I109"/>
    <mergeCell ref="A110:F110"/>
    <mergeCell ref="A111:F111"/>
    <mergeCell ref="A112:F112"/>
    <mergeCell ref="A87:I87"/>
    <mergeCell ref="A88:F88"/>
    <mergeCell ref="A89:F89"/>
    <mergeCell ref="A99:F99"/>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34:F34"/>
    <mergeCell ref="A32:F32"/>
    <mergeCell ref="A33:F33"/>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104:F104"/>
    <mergeCell ref="A100:F100"/>
    <mergeCell ref="A101:F101"/>
    <mergeCell ref="A83:I83"/>
    <mergeCell ref="A84:F84"/>
    <mergeCell ref="A85:F85"/>
    <mergeCell ref="A86:F86"/>
    <mergeCell ref="A81:F81"/>
    <mergeCell ref="A82:F82"/>
    <mergeCell ref="A90:F90"/>
    <mergeCell ref="A91:F91"/>
    <mergeCell ref="A98:F98"/>
    <mergeCell ref="A93:F93"/>
    <mergeCell ref="A92:F92"/>
    <mergeCell ref="A94:F94"/>
    <mergeCell ref="A95:F95"/>
    <mergeCell ref="A96:F96"/>
    <mergeCell ref="A97:F97"/>
    <mergeCell ref="A65:F65"/>
    <mergeCell ref="A66:F66"/>
    <mergeCell ref="A70:F70"/>
    <mergeCell ref="A49:F49"/>
    <mergeCell ref="A50:F50"/>
    <mergeCell ref="A51:F51"/>
    <mergeCell ref="A52:F52"/>
    <mergeCell ref="A53:F53"/>
    <mergeCell ref="A54:F54"/>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s>
  <dataValidations count="5">
    <dataValidation type="whole" operator="greaterThanOrEqual" allowBlank="1" showInputMessage="1" showErrorMessage="1" errorTitle="Pogrešan unos" error="Mogu se unijeti samo cjelobrojne pozitivne vrijednosti." sqref="H65491:I65525 JD65490:JE65524 SZ65490:TA65524 ACV65490:ACW65524 AMR65490:AMS65524 AWN65490:AWO65524 BGJ65490:BGK65524 BQF65490:BQG65524 CAB65490:CAC65524 CJX65490:CJY65524 CTT65490:CTU65524 DDP65490:DDQ65524 DNL65490:DNM65524 DXH65490:DXI65524 EHD65490:EHE65524 EQZ65490:ERA65524 FAV65490:FAW65524 FKR65490:FKS65524 FUN65490:FUO65524 GEJ65490:GEK65524 GOF65490:GOG65524 GYB65490:GYC65524 HHX65490:HHY65524 HRT65490:HRU65524 IBP65490:IBQ65524 ILL65490:ILM65524 IVH65490:IVI65524 JFD65490:JFE65524 JOZ65490:JPA65524 JYV65490:JYW65524 KIR65490:KIS65524 KSN65490:KSO65524 LCJ65490:LCK65524 LMF65490:LMG65524 LWB65490:LWC65524 MFX65490:MFY65524 MPT65490:MPU65524 MZP65490:MZQ65524 NJL65490:NJM65524 NTH65490:NTI65524 ODD65490:ODE65524 OMZ65490:ONA65524 OWV65490:OWW65524 PGR65490:PGS65524 PQN65490:PQO65524 QAJ65490:QAK65524 QKF65490:QKG65524 QUB65490:QUC65524 RDX65490:RDY65524 RNT65490:RNU65524 RXP65490:RXQ65524 SHL65490:SHM65524 SRH65490:SRI65524 TBD65490:TBE65524 TKZ65490:TLA65524 TUV65490:TUW65524 UER65490:UES65524 UON65490:UOO65524 UYJ65490:UYK65524 VIF65490:VIG65524 VSB65490:VSC65524 WBX65490:WBY65524 WLT65490:WLU65524 WVP65490:WVQ65524 H131027:I131061 JD131026:JE131060 SZ131026:TA131060 ACV131026:ACW131060 AMR131026:AMS131060 AWN131026:AWO131060 BGJ131026:BGK131060 BQF131026:BQG131060 CAB131026:CAC131060 CJX131026:CJY131060 CTT131026:CTU131060 DDP131026:DDQ131060 DNL131026:DNM131060 DXH131026:DXI131060 EHD131026:EHE131060 EQZ131026:ERA131060 FAV131026:FAW131060 FKR131026:FKS131060 FUN131026:FUO131060 GEJ131026:GEK131060 GOF131026:GOG131060 GYB131026:GYC131060 HHX131026:HHY131060 HRT131026:HRU131060 IBP131026:IBQ131060 ILL131026:ILM131060 IVH131026:IVI131060 JFD131026:JFE131060 JOZ131026:JPA131060 JYV131026:JYW131060 KIR131026:KIS131060 KSN131026:KSO131060 LCJ131026:LCK131060 LMF131026:LMG131060 LWB131026:LWC131060 MFX131026:MFY131060 MPT131026:MPU131060 MZP131026:MZQ131060 NJL131026:NJM131060 NTH131026:NTI131060 ODD131026:ODE131060 OMZ131026:ONA131060 OWV131026:OWW131060 PGR131026:PGS131060 PQN131026:PQO131060 QAJ131026:QAK131060 QKF131026:QKG131060 QUB131026:QUC131060 RDX131026:RDY131060 RNT131026:RNU131060 RXP131026:RXQ131060 SHL131026:SHM131060 SRH131026:SRI131060 TBD131026:TBE131060 TKZ131026:TLA131060 TUV131026:TUW131060 UER131026:UES131060 UON131026:UOO131060 UYJ131026:UYK131060 VIF131026:VIG131060 VSB131026:VSC131060 WBX131026:WBY131060 WLT131026:WLU131060 WVP131026:WVQ131060 H196563:I196597 JD196562:JE196596 SZ196562:TA196596 ACV196562:ACW196596 AMR196562:AMS196596 AWN196562:AWO196596 BGJ196562:BGK196596 BQF196562:BQG196596 CAB196562:CAC196596 CJX196562:CJY196596 CTT196562:CTU196596 DDP196562:DDQ196596 DNL196562:DNM196596 DXH196562:DXI196596 EHD196562:EHE196596 EQZ196562:ERA196596 FAV196562:FAW196596 FKR196562:FKS196596 FUN196562:FUO196596 GEJ196562:GEK196596 GOF196562:GOG196596 GYB196562:GYC196596 HHX196562:HHY196596 HRT196562:HRU196596 IBP196562:IBQ196596 ILL196562:ILM196596 IVH196562:IVI196596 JFD196562:JFE196596 JOZ196562:JPA196596 JYV196562:JYW196596 KIR196562:KIS196596 KSN196562:KSO196596 LCJ196562:LCK196596 LMF196562:LMG196596 LWB196562:LWC196596 MFX196562:MFY196596 MPT196562:MPU196596 MZP196562:MZQ196596 NJL196562:NJM196596 NTH196562:NTI196596 ODD196562:ODE196596 OMZ196562:ONA196596 OWV196562:OWW196596 PGR196562:PGS196596 PQN196562:PQO196596 QAJ196562:QAK196596 QKF196562:QKG196596 QUB196562:QUC196596 RDX196562:RDY196596 RNT196562:RNU196596 RXP196562:RXQ196596 SHL196562:SHM196596 SRH196562:SRI196596 TBD196562:TBE196596 TKZ196562:TLA196596 TUV196562:TUW196596 UER196562:UES196596 UON196562:UOO196596 UYJ196562:UYK196596 VIF196562:VIG196596 VSB196562:VSC196596 WBX196562:WBY196596 WLT196562:WLU196596 WVP196562:WVQ196596 H262099:I262133 JD262098:JE262132 SZ262098:TA262132 ACV262098:ACW262132 AMR262098:AMS262132 AWN262098:AWO262132 BGJ262098:BGK262132 BQF262098:BQG262132 CAB262098:CAC262132 CJX262098:CJY262132 CTT262098:CTU262132 DDP262098:DDQ262132 DNL262098:DNM262132 DXH262098:DXI262132 EHD262098:EHE262132 EQZ262098:ERA262132 FAV262098:FAW262132 FKR262098:FKS262132 FUN262098:FUO262132 GEJ262098:GEK262132 GOF262098:GOG262132 GYB262098:GYC262132 HHX262098:HHY262132 HRT262098:HRU262132 IBP262098:IBQ262132 ILL262098:ILM262132 IVH262098:IVI262132 JFD262098:JFE262132 JOZ262098:JPA262132 JYV262098:JYW262132 KIR262098:KIS262132 KSN262098:KSO262132 LCJ262098:LCK262132 LMF262098:LMG262132 LWB262098:LWC262132 MFX262098:MFY262132 MPT262098:MPU262132 MZP262098:MZQ262132 NJL262098:NJM262132 NTH262098:NTI262132 ODD262098:ODE262132 OMZ262098:ONA262132 OWV262098:OWW262132 PGR262098:PGS262132 PQN262098:PQO262132 QAJ262098:QAK262132 QKF262098:QKG262132 QUB262098:QUC262132 RDX262098:RDY262132 RNT262098:RNU262132 RXP262098:RXQ262132 SHL262098:SHM262132 SRH262098:SRI262132 TBD262098:TBE262132 TKZ262098:TLA262132 TUV262098:TUW262132 UER262098:UES262132 UON262098:UOO262132 UYJ262098:UYK262132 VIF262098:VIG262132 VSB262098:VSC262132 WBX262098:WBY262132 WLT262098:WLU262132 WVP262098:WVQ262132 H327635:I327669 JD327634:JE327668 SZ327634:TA327668 ACV327634:ACW327668 AMR327634:AMS327668 AWN327634:AWO327668 BGJ327634:BGK327668 BQF327634:BQG327668 CAB327634:CAC327668 CJX327634:CJY327668 CTT327634:CTU327668 DDP327634:DDQ327668 DNL327634:DNM327668 DXH327634:DXI327668 EHD327634:EHE327668 EQZ327634:ERA327668 FAV327634:FAW327668 FKR327634:FKS327668 FUN327634:FUO327668 GEJ327634:GEK327668 GOF327634:GOG327668 GYB327634:GYC327668 HHX327634:HHY327668 HRT327634:HRU327668 IBP327634:IBQ327668 ILL327634:ILM327668 IVH327634:IVI327668 JFD327634:JFE327668 JOZ327634:JPA327668 JYV327634:JYW327668 KIR327634:KIS327668 KSN327634:KSO327668 LCJ327634:LCK327668 LMF327634:LMG327668 LWB327634:LWC327668 MFX327634:MFY327668 MPT327634:MPU327668 MZP327634:MZQ327668 NJL327634:NJM327668 NTH327634:NTI327668 ODD327634:ODE327668 OMZ327634:ONA327668 OWV327634:OWW327668 PGR327634:PGS327668 PQN327634:PQO327668 QAJ327634:QAK327668 QKF327634:QKG327668 QUB327634:QUC327668 RDX327634:RDY327668 RNT327634:RNU327668 RXP327634:RXQ327668 SHL327634:SHM327668 SRH327634:SRI327668 TBD327634:TBE327668 TKZ327634:TLA327668 TUV327634:TUW327668 UER327634:UES327668 UON327634:UOO327668 UYJ327634:UYK327668 VIF327634:VIG327668 VSB327634:VSC327668 WBX327634:WBY327668 WLT327634:WLU327668 WVP327634:WVQ327668 H393171:I393205 JD393170:JE393204 SZ393170:TA393204 ACV393170:ACW393204 AMR393170:AMS393204 AWN393170:AWO393204 BGJ393170:BGK393204 BQF393170:BQG393204 CAB393170:CAC393204 CJX393170:CJY393204 CTT393170:CTU393204 DDP393170:DDQ393204 DNL393170:DNM393204 DXH393170:DXI393204 EHD393170:EHE393204 EQZ393170:ERA393204 FAV393170:FAW393204 FKR393170:FKS393204 FUN393170:FUO393204 GEJ393170:GEK393204 GOF393170:GOG393204 GYB393170:GYC393204 HHX393170:HHY393204 HRT393170:HRU393204 IBP393170:IBQ393204 ILL393170:ILM393204 IVH393170:IVI393204 JFD393170:JFE393204 JOZ393170:JPA393204 JYV393170:JYW393204 KIR393170:KIS393204 KSN393170:KSO393204 LCJ393170:LCK393204 LMF393170:LMG393204 LWB393170:LWC393204 MFX393170:MFY393204 MPT393170:MPU393204 MZP393170:MZQ393204 NJL393170:NJM393204 NTH393170:NTI393204 ODD393170:ODE393204 OMZ393170:ONA393204 OWV393170:OWW393204 PGR393170:PGS393204 PQN393170:PQO393204 QAJ393170:QAK393204 QKF393170:QKG393204 QUB393170:QUC393204 RDX393170:RDY393204 RNT393170:RNU393204 RXP393170:RXQ393204 SHL393170:SHM393204 SRH393170:SRI393204 TBD393170:TBE393204 TKZ393170:TLA393204 TUV393170:TUW393204 UER393170:UES393204 UON393170:UOO393204 UYJ393170:UYK393204 VIF393170:VIG393204 VSB393170:VSC393204 WBX393170:WBY393204 WLT393170:WLU393204 WVP393170:WVQ393204 H458707:I458741 JD458706:JE458740 SZ458706:TA458740 ACV458706:ACW458740 AMR458706:AMS458740 AWN458706:AWO458740 BGJ458706:BGK458740 BQF458706:BQG458740 CAB458706:CAC458740 CJX458706:CJY458740 CTT458706:CTU458740 DDP458706:DDQ458740 DNL458706:DNM458740 DXH458706:DXI458740 EHD458706:EHE458740 EQZ458706:ERA458740 FAV458706:FAW458740 FKR458706:FKS458740 FUN458706:FUO458740 GEJ458706:GEK458740 GOF458706:GOG458740 GYB458706:GYC458740 HHX458706:HHY458740 HRT458706:HRU458740 IBP458706:IBQ458740 ILL458706:ILM458740 IVH458706:IVI458740 JFD458706:JFE458740 JOZ458706:JPA458740 JYV458706:JYW458740 KIR458706:KIS458740 KSN458706:KSO458740 LCJ458706:LCK458740 LMF458706:LMG458740 LWB458706:LWC458740 MFX458706:MFY458740 MPT458706:MPU458740 MZP458706:MZQ458740 NJL458706:NJM458740 NTH458706:NTI458740 ODD458706:ODE458740 OMZ458706:ONA458740 OWV458706:OWW458740 PGR458706:PGS458740 PQN458706:PQO458740 QAJ458706:QAK458740 QKF458706:QKG458740 QUB458706:QUC458740 RDX458706:RDY458740 RNT458706:RNU458740 RXP458706:RXQ458740 SHL458706:SHM458740 SRH458706:SRI458740 TBD458706:TBE458740 TKZ458706:TLA458740 TUV458706:TUW458740 UER458706:UES458740 UON458706:UOO458740 UYJ458706:UYK458740 VIF458706:VIG458740 VSB458706:VSC458740 WBX458706:WBY458740 WLT458706:WLU458740 WVP458706:WVQ458740 H524243:I524277 JD524242:JE524276 SZ524242:TA524276 ACV524242:ACW524276 AMR524242:AMS524276 AWN524242:AWO524276 BGJ524242:BGK524276 BQF524242:BQG524276 CAB524242:CAC524276 CJX524242:CJY524276 CTT524242:CTU524276 DDP524242:DDQ524276 DNL524242:DNM524276 DXH524242:DXI524276 EHD524242:EHE524276 EQZ524242:ERA524276 FAV524242:FAW524276 FKR524242:FKS524276 FUN524242:FUO524276 GEJ524242:GEK524276 GOF524242:GOG524276 GYB524242:GYC524276 HHX524242:HHY524276 HRT524242:HRU524276 IBP524242:IBQ524276 ILL524242:ILM524276 IVH524242:IVI524276 JFD524242:JFE524276 JOZ524242:JPA524276 JYV524242:JYW524276 KIR524242:KIS524276 KSN524242:KSO524276 LCJ524242:LCK524276 LMF524242:LMG524276 LWB524242:LWC524276 MFX524242:MFY524276 MPT524242:MPU524276 MZP524242:MZQ524276 NJL524242:NJM524276 NTH524242:NTI524276 ODD524242:ODE524276 OMZ524242:ONA524276 OWV524242:OWW524276 PGR524242:PGS524276 PQN524242:PQO524276 QAJ524242:QAK524276 QKF524242:QKG524276 QUB524242:QUC524276 RDX524242:RDY524276 RNT524242:RNU524276 RXP524242:RXQ524276 SHL524242:SHM524276 SRH524242:SRI524276 TBD524242:TBE524276 TKZ524242:TLA524276 TUV524242:TUW524276 UER524242:UES524276 UON524242:UOO524276 UYJ524242:UYK524276 VIF524242:VIG524276 VSB524242:VSC524276 WBX524242:WBY524276 WLT524242:WLU524276 WVP524242:WVQ524276 H589779:I589813 JD589778:JE589812 SZ589778:TA589812 ACV589778:ACW589812 AMR589778:AMS589812 AWN589778:AWO589812 BGJ589778:BGK589812 BQF589778:BQG589812 CAB589778:CAC589812 CJX589778:CJY589812 CTT589778:CTU589812 DDP589778:DDQ589812 DNL589778:DNM589812 DXH589778:DXI589812 EHD589778:EHE589812 EQZ589778:ERA589812 FAV589778:FAW589812 FKR589778:FKS589812 FUN589778:FUO589812 GEJ589778:GEK589812 GOF589778:GOG589812 GYB589778:GYC589812 HHX589778:HHY589812 HRT589778:HRU589812 IBP589778:IBQ589812 ILL589778:ILM589812 IVH589778:IVI589812 JFD589778:JFE589812 JOZ589778:JPA589812 JYV589778:JYW589812 KIR589778:KIS589812 KSN589778:KSO589812 LCJ589778:LCK589812 LMF589778:LMG589812 LWB589778:LWC589812 MFX589778:MFY589812 MPT589778:MPU589812 MZP589778:MZQ589812 NJL589778:NJM589812 NTH589778:NTI589812 ODD589778:ODE589812 OMZ589778:ONA589812 OWV589778:OWW589812 PGR589778:PGS589812 PQN589778:PQO589812 QAJ589778:QAK589812 QKF589778:QKG589812 QUB589778:QUC589812 RDX589778:RDY589812 RNT589778:RNU589812 RXP589778:RXQ589812 SHL589778:SHM589812 SRH589778:SRI589812 TBD589778:TBE589812 TKZ589778:TLA589812 TUV589778:TUW589812 UER589778:UES589812 UON589778:UOO589812 UYJ589778:UYK589812 VIF589778:VIG589812 VSB589778:VSC589812 WBX589778:WBY589812 WLT589778:WLU589812 WVP589778:WVQ589812 H655315:I655349 JD655314:JE655348 SZ655314:TA655348 ACV655314:ACW655348 AMR655314:AMS655348 AWN655314:AWO655348 BGJ655314:BGK655348 BQF655314:BQG655348 CAB655314:CAC655348 CJX655314:CJY655348 CTT655314:CTU655348 DDP655314:DDQ655348 DNL655314:DNM655348 DXH655314:DXI655348 EHD655314:EHE655348 EQZ655314:ERA655348 FAV655314:FAW655348 FKR655314:FKS655348 FUN655314:FUO655348 GEJ655314:GEK655348 GOF655314:GOG655348 GYB655314:GYC655348 HHX655314:HHY655348 HRT655314:HRU655348 IBP655314:IBQ655348 ILL655314:ILM655348 IVH655314:IVI655348 JFD655314:JFE655348 JOZ655314:JPA655348 JYV655314:JYW655348 KIR655314:KIS655348 KSN655314:KSO655348 LCJ655314:LCK655348 LMF655314:LMG655348 LWB655314:LWC655348 MFX655314:MFY655348 MPT655314:MPU655348 MZP655314:MZQ655348 NJL655314:NJM655348 NTH655314:NTI655348 ODD655314:ODE655348 OMZ655314:ONA655348 OWV655314:OWW655348 PGR655314:PGS655348 PQN655314:PQO655348 QAJ655314:QAK655348 QKF655314:QKG655348 QUB655314:QUC655348 RDX655314:RDY655348 RNT655314:RNU655348 RXP655314:RXQ655348 SHL655314:SHM655348 SRH655314:SRI655348 TBD655314:TBE655348 TKZ655314:TLA655348 TUV655314:TUW655348 UER655314:UES655348 UON655314:UOO655348 UYJ655314:UYK655348 VIF655314:VIG655348 VSB655314:VSC655348 WBX655314:WBY655348 WLT655314:WLU655348 WVP655314:WVQ655348 H720851:I720885 JD720850:JE720884 SZ720850:TA720884 ACV720850:ACW720884 AMR720850:AMS720884 AWN720850:AWO720884 BGJ720850:BGK720884 BQF720850:BQG720884 CAB720850:CAC720884 CJX720850:CJY720884 CTT720850:CTU720884 DDP720850:DDQ720884 DNL720850:DNM720884 DXH720850:DXI720884 EHD720850:EHE720884 EQZ720850:ERA720884 FAV720850:FAW720884 FKR720850:FKS720884 FUN720850:FUO720884 GEJ720850:GEK720884 GOF720850:GOG720884 GYB720850:GYC720884 HHX720850:HHY720884 HRT720850:HRU720884 IBP720850:IBQ720884 ILL720850:ILM720884 IVH720850:IVI720884 JFD720850:JFE720884 JOZ720850:JPA720884 JYV720850:JYW720884 KIR720850:KIS720884 KSN720850:KSO720884 LCJ720850:LCK720884 LMF720850:LMG720884 LWB720850:LWC720884 MFX720850:MFY720884 MPT720850:MPU720884 MZP720850:MZQ720884 NJL720850:NJM720884 NTH720850:NTI720884 ODD720850:ODE720884 OMZ720850:ONA720884 OWV720850:OWW720884 PGR720850:PGS720884 PQN720850:PQO720884 QAJ720850:QAK720884 QKF720850:QKG720884 QUB720850:QUC720884 RDX720850:RDY720884 RNT720850:RNU720884 RXP720850:RXQ720884 SHL720850:SHM720884 SRH720850:SRI720884 TBD720850:TBE720884 TKZ720850:TLA720884 TUV720850:TUW720884 UER720850:UES720884 UON720850:UOO720884 UYJ720850:UYK720884 VIF720850:VIG720884 VSB720850:VSC720884 WBX720850:WBY720884 WLT720850:WLU720884 WVP720850:WVQ720884 H786387:I786421 JD786386:JE786420 SZ786386:TA786420 ACV786386:ACW786420 AMR786386:AMS786420 AWN786386:AWO786420 BGJ786386:BGK786420 BQF786386:BQG786420 CAB786386:CAC786420 CJX786386:CJY786420 CTT786386:CTU786420 DDP786386:DDQ786420 DNL786386:DNM786420 DXH786386:DXI786420 EHD786386:EHE786420 EQZ786386:ERA786420 FAV786386:FAW786420 FKR786386:FKS786420 FUN786386:FUO786420 GEJ786386:GEK786420 GOF786386:GOG786420 GYB786386:GYC786420 HHX786386:HHY786420 HRT786386:HRU786420 IBP786386:IBQ786420 ILL786386:ILM786420 IVH786386:IVI786420 JFD786386:JFE786420 JOZ786386:JPA786420 JYV786386:JYW786420 KIR786386:KIS786420 KSN786386:KSO786420 LCJ786386:LCK786420 LMF786386:LMG786420 LWB786386:LWC786420 MFX786386:MFY786420 MPT786386:MPU786420 MZP786386:MZQ786420 NJL786386:NJM786420 NTH786386:NTI786420 ODD786386:ODE786420 OMZ786386:ONA786420 OWV786386:OWW786420 PGR786386:PGS786420 PQN786386:PQO786420 QAJ786386:QAK786420 QKF786386:QKG786420 QUB786386:QUC786420 RDX786386:RDY786420 RNT786386:RNU786420 RXP786386:RXQ786420 SHL786386:SHM786420 SRH786386:SRI786420 TBD786386:TBE786420 TKZ786386:TLA786420 TUV786386:TUW786420 UER786386:UES786420 UON786386:UOO786420 UYJ786386:UYK786420 VIF786386:VIG786420 VSB786386:VSC786420 WBX786386:WBY786420 WLT786386:WLU786420 WVP786386:WVQ786420 H851923:I851957 JD851922:JE851956 SZ851922:TA851956 ACV851922:ACW851956 AMR851922:AMS851956 AWN851922:AWO851956 BGJ851922:BGK851956 BQF851922:BQG851956 CAB851922:CAC851956 CJX851922:CJY851956 CTT851922:CTU851956 DDP851922:DDQ851956 DNL851922:DNM851956 DXH851922:DXI851956 EHD851922:EHE851956 EQZ851922:ERA851956 FAV851922:FAW851956 FKR851922:FKS851956 FUN851922:FUO851956 GEJ851922:GEK851956 GOF851922:GOG851956 GYB851922:GYC851956 HHX851922:HHY851956 HRT851922:HRU851956 IBP851922:IBQ851956 ILL851922:ILM851956 IVH851922:IVI851956 JFD851922:JFE851956 JOZ851922:JPA851956 JYV851922:JYW851956 KIR851922:KIS851956 KSN851922:KSO851956 LCJ851922:LCK851956 LMF851922:LMG851956 LWB851922:LWC851956 MFX851922:MFY851956 MPT851922:MPU851956 MZP851922:MZQ851956 NJL851922:NJM851956 NTH851922:NTI851956 ODD851922:ODE851956 OMZ851922:ONA851956 OWV851922:OWW851956 PGR851922:PGS851956 PQN851922:PQO851956 QAJ851922:QAK851956 QKF851922:QKG851956 QUB851922:QUC851956 RDX851922:RDY851956 RNT851922:RNU851956 RXP851922:RXQ851956 SHL851922:SHM851956 SRH851922:SRI851956 TBD851922:TBE851956 TKZ851922:TLA851956 TUV851922:TUW851956 UER851922:UES851956 UON851922:UOO851956 UYJ851922:UYK851956 VIF851922:VIG851956 VSB851922:VSC851956 WBX851922:WBY851956 WLT851922:WLU851956 WVP851922:WVQ851956 H917459:I917493 JD917458:JE917492 SZ917458:TA917492 ACV917458:ACW917492 AMR917458:AMS917492 AWN917458:AWO917492 BGJ917458:BGK917492 BQF917458:BQG917492 CAB917458:CAC917492 CJX917458:CJY917492 CTT917458:CTU917492 DDP917458:DDQ917492 DNL917458:DNM917492 DXH917458:DXI917492 EHD917458:EHE917492 EQZ917458:ERA917492 FAV917458:FAW917492 FKR917458:FKS917492 FUN917458:FUO917492 GEJ917458:GEK917492 GOF917458:GOG917492 GYB917458:GYC917492 HHX917458:HHY917492 HRT917458:HRU917492 IBP917458:IBQ917492 ILL917458:ILM917492 IVH917458:IVI917492 JFD917458:JFE917492 JOZ917458:JPA917492 JYV917458:JYW917492 KIR917458:KIS917492 KSN917458:KSO917492 LCJ917458:LCK917492 LMF917458:LMG917492 LWB917458:LWC917492 MFX917458:MFY917492 MPT917458:MPU917492 MZP917458:MZQ917492 NJL917458:NJM917492 NTH917458:NTI917492 ODD917458:ODE917492 OMZ917458:ONA917492 OWV917458:OWW917492 PGR917458:PGS917492 PQN917458:PQO917492 QAJ917458:QAK917492 QKF917458:QKG917492 QUB917458:QUC917492 RDX917458:RDY917492 RNT917458:RNU917492 RXP917458:RXQ917492 SHL917458:SHM917492 SRH917458:SRI917492 TBD917458:TBE917492 TKZ917458:TLA917492 TUV917458:TUW917492 UER917458:UES917492 UON917458:UOO917492 UYJ917458:UYK917492 VIF917458:VIG917492 VSB917458:VSC917492 WBX917458:WBY917492 WLT917458:WLU917492 WVP917458:WVQ917492 H982995:I983029 JD982994:JE983028 SZ982994:TA983028 ACV982994:ACW983028 AMR982994:AMS983028 AWN982994:AWO983028 BGJ982994:BGK983028 BQF982994:BQG983028 CAB982994:CAC983028 CJX982994:CJY983028 CTT982994:CTU983028 DDP982994:DDQ983028 DNL982994:DNM983028 DXH982994:DXI983028 EHD982994:EHE983028 EQZ982994:ERA983028 FAV982994:FAW983028 FKR982994:FKS983028 FUN982994:FUO983028 GEJ982994:GEK983028 GOF982994:GOG983028 GYB982994:GYC983028 HHX982994:HHY983028 HRT982994:HRU983028 IBP982994:IBQ983028 ILL982994:ILM983028 IVH982994:IVI983028 JFD982994:JFE983028 JOZ982994:JPA983028 JYV982994:JYW983028 KIR982994:KIS983028 KSN982994:KSO983028 LCJ982994:LCK983028 LMF982994:LMG983028 LWB982994:LWC983028 MFX982994:MFY983028 MPT982994:MPU983028 MZP982994:MZQ983028 NJL982994:NJM983028 NTH982994:NTI983028 ODD982994:ODE983028 OMZ982994:ONA983028 OWV982994:OWW983028 PGR982994:PGS983028 PQN982994:PQO983028 QAJ982994:QAK983028 QKF982994:QKG983028 QUB982994:QUC983028 RDX982994:RDY983028 RNT982994:RNU983028 RXP982994:RXQ983028 SHL982994:SHM983028 SRH982994:SRI983028 TBD982994:TBE983028 TKZ982994:TLA983028 TUV982994:TUW983028 UER982994:UES983028 UON982994:UOO983028 UYJ982994:UYK983028 VIF982994:VIG983028 VSB982994:VSC983028 WBX982994:WBY983028 WLT982994:WLU983028 WVP982994:WVQ983028 H65527:I65529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3:I131065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9:I196601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5:I262137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1:I327673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7:I393209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3:I458745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9:I524281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5:I589817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1:I655353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7:I720889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3:I786425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9:I851961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5:I917497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1:I983033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486:I65489 JD65485:JE65488 SZ65485:TA65488 ACV65485:ACW65488 AMR65485:AMS65488 AWN65485:AWO65488 BGJ65485:BGK65488 BQF65485:BQG65488 CAB65485:CAC65488 CJX65485:CJY65488 CTT65485:CTU65488 DDP65485:DDQ65488 DNL65485:DNM65488 DXH65485:DXI65488 EHD65485:EHE65488 EQZ65485:ERA65488 FAV65485:FAW65488 FKR65485:FKS65488 FUN65485:FUO65488 GEJ65485:GEK65488 GOF65485:GOG65488 GYB65485:GYC65488 HHX65485:HHY65488 HRT65485:HRU65488 IBP65485:IBQ65488 ILL65485:ILM65488 IVH65485:IVI65488 JFD65485:JFE65488 JOZ65485:JPA65488 JYV65485:JYW65488 KIR65485:KIS65488 KSN65485:KSO65488 LCJ65485:LCK65488 LMF65485:LMG65488 LWB65485:LWC65488 MFX65485:MFY65488 MPT65485:MPU65488 MZP65485:MZQ65488 NJL65485:NJM65488 NTH65485:NTI65488 ODD65485:ODE65488 OMZ65485:ONA65488 OWV65485:OWW65488 PGR65485:PGS65488 PQN65485:PQO65488 QAJ65485:QAK65488 QKF65485:QKG65488 QUB65485:QUC65488 RDX65485:RDY65488 RNT65485:RNU65488 RXP65485:RXQ65488 SHL65485:SHM65488 SRH65485:SRI65488 TBD65485:TBE65488 TKZ65485:TLA65488 TUV65485:TUW65488 UER65485:UES65488 UON65485:UOO65488 UYJ65485:UYK65488 VIF65485:VIG65488 VSB65485:VSC65488 WBX65485:WBY65488 WLT65485:WLU65488 WVP65485:WVQ65488 H131022:I131025 JD131021:JE131024 SZ131021:TA131024 ACV131021:ACW131024 AMR131021:AMS131024 AWN131021:AWO131024 BGJ131021:BGK131024 BQF131021:BQG131024 CAB131021:CAC131024 CJX131021:CJY131024 CTT131021:CTU131024 DDP131021:DDQ131024 DNL131021:DNM131024 DXH131021:DXI131024 EHD131021:EHE131024 EQZ131021:ERA131024 FAV131021:FAW131024 FKR131021:FKS131024 FUN131021:FUO131024 GEJ131021:GEK131024 GOF131021:GOG131024 GYB131021:GYC131024 HHX131021:HHY131024 HRT131021:HRU131024 IBP131021:IBQ131024 ILL131021:ILM131024 IVH131021:IVI131024 JFD131021:JFE131024 JOZ131021:JPA131024 JYV131021:JYW131024 KIR131021:KIS131024 KSN131021:KSO131024 LCJ131021:LCK131024 LMF131021:LMG131024 LWB131021:LWC131024 MFX131021:MFY131024 MPT131021:MPU131024 MZP131021:MZQ131024 NJL131021:NJM131024 NTH131021:NTI131024 ODD131021:ODE131024 OMZ131021:ONA131024 OWV131021:OWW131024 PGR131021:PGS131024 PQN131021:PQO131024 QAJ131021:QAK131024 QKF131021:QKG131024 QUB131021:QUC131024 RDX131021:RDY131024 RNT131021:RNU131024 RXP131021:RXQ131024 SHL131021:SHM131024 SRH131021:SRI131024 TBD131021:TBE131024 TKZ131021:TLA131024 TUV131021:TUW131024 UER131021:UES131024 UON131021:UOO131024 UYJ131021:UYK131024 VIF131021:VIG131024 VSB131021:VSC131024 WBX131021:WBY131024 WLT131021:WLU131024 WVP131021:WVQ131024 H196558:I196561 JD196557:JE196560 SZ196557:TA196560 ACV196557:ACW196560 AMR196557:AMS196560 AWN196557:AWO196560 BGJ196557:BGK196560 BQF196557:BQG196560 CAB196557:CAC196560 CJX196557:CJY196560 CTT196557:CTU196560 DDP196557:DDQ196560 DNL196557:DNM196560 DXH196557:DXI196560 EHD196557:EHE196560 EQZ196557:ERA196560 FAV196557:FAW196560 FKR196557:FKS196560 FUN196557:FUO196560 GEJ196557:GEK196560 GOF196557:GOG196560 GYB196557:GYC196560 HHX196557:HHY196560 HRT196557:HRU196560 IBP196557:IBQ196560 ILL196557:ILM196560 IVH196557:IVI196560 JFD196557:JFE196560 JOZ196557:JPA196560 JYV196557:JYW196560 KIR196557:KIS196560 KSN196557:KSO196560 LCJ196557:LCK196560 LMF196557:LMG196560 LWB196557:LWC196560 MFX196557:MFY196560 MPT196557:MPU196560 MZP196557:MZQ196560 NJL196557:NJM196560 NTH196557:NTI196560 ODD196557:ODE196560 OMZ196557:ONA196560 OWV196557:OWW196560 PGR196557:PGS196560 PQN196557:PQO196560 QAJ196557:QAK196560 QKF196557:QKG196560 QUB196557:QUC196560 RDX196557:RDY196560 RNT196557:RNU196560 RXP196557:RXQ196560 SHL196557:SHM196560 SRH196557:SRI196560 TBD196557:TBE196560 TKZ196557:TLA196560 TUV196557:TUW196560 UER196557:UES196560 UON196557:UOO196560 UYJ196557:UYK196560 VIF196557:VIG196560 VSB196557:VSC196560 WBX196557:WBY196560 WLT196557:WLU196560 WVP196557:WVQ196560 H262094:I262097 JD262093:JE262096 SZ262093:TA262096 ACV262093:ACW262096 AMR262093:AMS262096 AWN262093:AWO262096 BGJ262093:BGK262096 BQF262093:BQG262096 CAB262093:CAC262096 CJX262093:CJY262096 CTT262093:CTU262096 DDP262093:DDQ262096 DNL262093:DNM262096 DXH262093:DXI262096 EHD262093:EHE262096 EQZ262093:ERA262096 FAV262093:FAW262096 FKR262093:FKS262096 FUN262093:FUO262096 GEJ262093:GEK262096 GOF262093:GOG262096 GYB262093:GYC262096 HHX262093:HHY262096 HRT262093:HRU262096 IBP262093:IBQ262096 ILL262093:ILM262096 IVH262093:IVI262096 JFD262093:JFE262096 JOZ262093:JPA262096 JYV262093:JYW262096 KIR262093:KIS262096 KSN262093:KSO262096 LCJ262093:LCK262096 LMF262093:LMG262096 LWB262093:LWC262096 MFX262093:MFY262096 MPT262093:MPU262096 MZP262093:MZQ262096 NJL262093:NJM262096 NTH262093:NTI262096 ODD262093:ODE262096 OMZ262093:ONA262096 OWV262093:OWW262096 PGR262093:PGS262096 PQN262093:PQO262096 QAJ262093:QAK262096 QKF262093:QKG262096 QUB262093:QUC262096 RDX262093:RDY262096 RNT262093:RNU262096 RXP262093:RXQ262096 SHL262093:SHM262096 SRH262093:SRI262096 TBD262093:TBE262096 TKZ262093:TLA262096 TUV262093:TUW262096 UER262093:UES262096 UON262093:UOO262096 UYJ262093:UYK262096 VIF262093:VIG262096 VSB262093:VSC262096 WBX262093:WBY262096 WLT262093:WLU262096 WVP262093:WVQ262096 H327630:I327633 JD327629:JE327632 SZ327629:TA327632 ACV327629:ACW327632 AMR327629:AMS327632 AWN327629:AWO327632 BGJ327629:BGK327632 BQF327629:BQG327632 CAB327629:CAC327632 CJX327629:CJY327632 CTT327629:CTU327632 DDP327629:DDQ327632 DNL327629:DNM327632 DXH327629:DXI327632 EHD327629:EHE327632 EQZ327629:ERA327632 FAV327629:FAW327632 FKR327629:FKS327632 FUN327629:FUO327632 GEJ327629:GEK327632 GOF327629:GOG327632 GYB327629:GYC327632 HHX327629:HHY327632 HRT327629:HRU327632 IBP327629:IBQ327632 ILL327629:ILM327632 IVH327629:IVI327632 JFD327629:JFE327632 JOZ327629:JPA327632 JYV327629:JYW327632 KIR327629:KIS327632 KSN327629:KSO327632 LCJ327629:LCK327632 LMF327629:LMG327632 LWB327629:LWC327632 MFX327629:MFY327632 MPT327629:MPU327632 MZP327629:MZQ327632 NJL327629:NJM327632 NTH327629:NTI327632 ODD327629:ODE327632 OMZ327629:ONA327632 OWV327629:OWW327632 PGR327629:PGS327632 PQN327629:PQO327632 QAJ327629:QAK327632 QKF327629:QKG327632 QUB327629:QUC327632 RDX327629:RDY327632 RNT327629:RNU327632 RXP327629:RXQ327632 SHL327629:SHM327632 SRH327629:SRI327632 TBD327629:TBE327632 TKZ327629:TLA327632 TUV327629:TUW327632 UER327629:UES327632 UON327629:UOO327632 UYJ327629:UYK327632 VIF327629:VIG327632 VSB327629:VSC327632 WBX327629:WBY327632 WLT327629:WLU327632 WVP327629:WVQ327632 H393166:I393169 JD393165:JE393168 SZ393165:TA393168 ACV393165:ACW393168 AMR393165:AMS393168 AWN393165:AWO393168 BGJ393165:BGK393168 BQF393165:BQG393168 CAB393165:CAC393168 CJX393165:CJY393168 CTT393165:CTU393168 DDP393165:DDQ393168 DNL393165:DNM393168 DXH393165:DXI393168 EHD393165:EHE393168 EQZ393165:ERA393168 FAV393165:FAW393168 FKR393165:FKS393168 FUN393165:FUO393168 GEJ393165:GEK393168 GOF393165:GOG393168 GYB393165:GYC393168 HHX393165:HHY393168 HRT393165:HRU393168 IBP393165:IBQ393168 ILL393165:ILM393168 IVH393165:IVI393168 JFD393165:JFE393168 JOZ393165:JPA393168 JYV393165:JYW393168 KIR393165:KIS393168 KSN393165:KSO393168 LCJ393165:LCK393168 LMF393165:LMG393168 LWB393165:LWC393168 MFX393165:MFY393168 MPT393165:MPU393168 MZP393165:MZQ393168 NJL393165:NJM393168 NTH393165:NTI393168 ODD393165:ODE393168 OMZ393165:ONA393168 OWV393165:OWW393168 PGR393165:PGS393168 PQN393165:PQO393168 QAJ393165:QAK393168 QKF393165:QKG393168 QUB393165:QUC393168 RDX393165:RDY393168 RNT393165:RNU393168 RXP393165:RXQ393168 SHL393165:SHM393168 SRH393165:SRI393168 TBD393165:TBE393168 TKZ393165:TLA393168 TUV393165:TUW393168 UER393165:UES393168 UON393165:UOO393168 UYJ393165:UYK393168 VIF393165:VIG393168 VSB393165:VSC393168 WBX393165:WBY393168 WLT393165:WLU393168 WVP393165:WVQ393168 H458702:I458705 JD458701:JE458704 SZ458701:TA458704 ACV458701:ACW458704 AMR458701:AMS458704 AWN458701:AWO458704 BGJ458701:BGK458704 BQF458701:BQG458704 CAB458701:CAC458704 CJX458701:CJY458704 CTT458701:CTU458704 DDP458701:DDQ458704 DNL458701:DNM458704 DXH458701:DXI458704 EHD458701:EHE458704 EQZ458701:ERA458704 FAV458701:FAW458704 FKR458701:FKS458704 FUN458701:FUO458704 GEJ458701:GEK458704 GOF458701:GOG458704 GYB458701:GYC458704 HHX458701:HHY458704 HRT458701:HRU458704 IBP458701:IBQ458704 ILL458701:ILM458704 IVH458701:IVI458704 JFD458701:JFE458704 JOZ458701:JPA458704 JYV458701:JYW458704 KIR458701:KIS458704 KSN458701:KSO458704 LCJ458701:LCK458704 LMF458701:LMG458704 LWB458701:LWC458704 MFX458701:MFY458704 MPT458701:MPU458704 MZP458701:MZQ458704 NJL458701:NJM458704 NTH458701:NTI458704 ODD458701:ODE458704 OMZ458701:ONA458704 OWV458701:OWW458704 PGR458701:PGS458704 PQN458701:PQO458704 QAJ458701:QAK458704 QKF458701:QKG458704 QUB458701:QUC458704 RDX458701:RDY458704 RNT458701:RNU458704 RXP458701:RXQ458704 SHL458701:SHM458704 SRH458701:SRI458704 TBD458701:TBE458704 TKZ458701:TLA458704 TUV458701:TUW458704 UER458701:UES458704 UON458701:UOO458704 UYJ458701:UYK458704 VIF458701:VIG458704 VSB458701:VSC458704 WBX458701:WBY458704 WLT458701:WLU458704 WVP458701:WVQ458704 H524238:I524241 JD524237:JE524240 SZ524237:TA524240 ACV524237:ACW524240 AMR524237:AMS524240 AWN524237:AWO524240 BGJ524237:BGK524240 BQF524237:BQG524240 CAB524237:CAC524240 CJX524237:CJY524240 CTT524237:CTU524240 DDP524237:DDQ524240 DNL524237:DNM524240 DXH524237:DXI524240 EHD524237:EHE524240 EQZ524237:ERA524240 FAV524237:FAW524240 FKR524237:FKS524240 FUN524237:FUO524240 GEJ524237:GEK524240 GOF524237:GOG524240 GYB524237:GYC524240 HHX524237:HHY524240 HRT524237:HRU524240 IBP524237:IBQ524240 ILL524237:ILM524240 IVH524237:IVI524240 JFD524237:JFE524240 JOZ524237:JPA524240 JYV524237:JYW524240 KIR524237:KIS524240 KSN524237:KSO524240 LCJ524237:LCK524240 LMF524237:LMG524240 LWB524237:LWC524240 MFX524237:MFY524240 MPT524237:MPU524240 MZP524237:MZQ524240 NJL524237:NJM524240 NTH524237:NTI524240 ODD524237:ODE524240 OMZ524237:ONA524240 OWV524237:OWW524240 PGR524237:PGS524240 PQN524237:PQO524240 QAJ524237:QAK524240 QKF524237:QKG524240 QUB524237:QUC524240 RDX524237:RDY524240 RNT524237:RNU524240 RXP524237:RXQ524240 SHL524237:SHM524240 SRH524237:SRI524240 TBD524237:TBE524240 TKZ524237:TLA524240 TUV524237:TUW524240 UER524237:UES524240 UON524237:UOO524240 UYJ524237:UYK524240 VIF524237:VIG524240 VSB524237:VSC524240 WBX524237:WBY524240 WLT524237:WLU524240 WVP524237:WVQ524240 H589774:I589777 JD589773:JE589776 SZ589773:TA589776 ACV589773:ACW589776 AMR589773:AMS589776 AWN589773:AWO589776 BGJ589773:BGK589776 BQF589773:BQG589776 CAB589773:CAC589776 CJX589773:CJY589776 CTT589773:CTU589776 DDP589773:DDQ589776 DNL589773:DNM589776 DXH589773:DXI589776 EHD589773:EHE589776 EQZ589773:ERA589776 FAV589773:FAW589776 FKR589773:FKS589776 FUN589773:FUO589776 GEJ589773:GEK589776 GOF589773:GOG589776 GYB589773:GYC589776 HHX589773:HHY589776 HRT589773:HRU589776 IBP589773:IBQ589776 ILL589773:ILM589776 IVH589773:IVI589776 JFD589773:JFE589776 JOZ589773:JPA589776 JYV589773:JYW589776 KIR589773:KIS589776 KSN589773:KSO589776 LCJ589773:LCK589776 LMF589773:LMG589776 LWB589773:LWC589776 MFX589773:MFY589776 MPT589773:MPU589776 MZP589773:MZQ589776 NJL589773:NJM589776 NTH589773:NTI589776 ODD589773:ODE589776 OMZ589773:ONA589776 OWV589773:OWW589776 PGR589773:PGS589776 PQN589773:PQO589776 QAJ589773:QAK589776 QKF589773:QKG589776 QUB589773:QUC589776 RDX589773:RDY589776 RNT589773:RNU589776 RXP589773:RXQ589776 SHL589773:SHM589776 SRH589773:SRI589776 TBD589773:TBE589776 TKZ589773:TLA589776 TUV589773:TUW589776 UER589773:UES589776 UON589773:UOO589776 UYJ589773:UYK589776 VIF589773:VIG589776 VSB589773:VSC589776 WBX589773:WBY589776 WLT589773:WLU589776 WVP589773:WVQ589776 H655310:I655313 JD655309:JE655312 SZ655309:TA655312 ACV655309:ACW655312 AMR655309:AMS655312 AWN655309:AWO655312 BGJ655309:BGK655312 BQF655309:BQG655312 CAB655309:CAC655312 CJX655309:CJY655312 CTT655309:CTU655312 DDP655309:DDQ655312 DNL655309:DNM655312 DXH655309:DXI655312 EHD655309:EHE655312 EQZ655309:ERA655312 FAV655309:FAW655312 FKR655309:FKS655312 FUN655309:FUO655312 GEJ655309:GEK655312 GOF655309:GOG655312 GYB655309:GYC655312 HHX655309:HHY655312 HRT655309:HRU655312 IBP655309:IBQ655312 ILL655309:ILM655312 IVH655309:IVI655312 JFD655309:JFE655312 JOZ655309:JPA655312 JYV655309:JYW655312 KIR655309:KIS655312 KSN655309:KSO655312 LCJ655309:LCK655312 LMF655309:LMG655312 LWB655309:LWC655312 MFX655309:MFY655312 MPT655309:MPU655312 MZP655309:MZQ655312 NJL655309:NJM655312 NTH655309:NTI655312 ODD655309:ODE655312 OMZ655309:ONA655312 OWV655309:OWW655312 PGR655309:PGS655312 PQN655309:PQO655312 QAJ655309:QAK655312 QKF655309:QKG655312 QUB655309:QUC655312 RDX655309:RDY655312 RNT655309:RNU655312 RXP655309:RXQ655312 SHL655309:SHM655312 SRH655309:SRI655312 TBD655309:TBE655312 TKZ655309:TLA655312 TUV655309:TUW655312 UER655309:UES655312 UON655309:UOO655312 UYJ655309:UYK655312 VIF655309:VIG655312 VSB655309:VSC655312 WBX655309:WBY655312 WLT655309:WLU655312 WVP655309:WVQ655312 H720846:I720849 JD720845:JE720848 SZ720845:TA720848 ACV720845:ACW720848 AMR720845:AMS720848 AWN720845:AWO720848 BGJ720845:BGK720848 BQF720845:BQG720848 CAB720845:CAC720848 CJX720845:CJY720848 CTT720845:CTU720848 DDP720845:DDQ720848 DNL720845:DNM720848 DXH720845:DXI720848 EHD720845:EHE720848 EQZ720845:ERA720848 FAV720845:FAW720848 FKR720845:FKS720848 FUN720845:FUO720848 GEJ720845:GEK720848 GOF720845:GOG720848 GYB720845:GYC720848 HHX720845:HHY720848 HRT720845:HRU720848 IBP720845:IBQ720848 ILL720845:ILM720848 IVH720845:IVI720848 JFD720845:JFE720848 JOZ720845:JPA720848 JYV720845:JYW720848 KIR720845:KIS720848 KSN720845:KSO720848 LCJ720845:LCK720848 LMF720845:LMG720848 LWB720845:LWC720848 MFX720845:MFY720848 MPT720845:MPU720848 MZP720845:MZQ720848 NJL720845:NJM720848 NTH720845:NTI720848 ODD720845:ODE720848 OMZ720845:ONA720848 OWV720845:OWW720848 PGR720845:PGS720848 PQN720845:PQO720848 QAJ720845:QAK720848 QKF720845:QKG720848 QUB720845:QUC720848 RDX720845:RDY720848 RNT720845:RNU720848 RXP720845:RXQ720848 SHL720845:SHM720848 SRH720845:SRI720848 TBD720845:TBE720848 TKZ720845:TLA720848 TUV720845:TUW720848 UER720845:UES720848 UON720845:UOO720848 UYJ720845:UYK720848 VIF720845:VIG720848 VSB720845:VSC720848 WBX720845:WBY720848 WLT720845:WLU720848 WVP720845:WVQ720848 H786382:I786385 JD786381:JE786384 SZ786381:TA786384 ACV786381:ACW786384 AMR786381:AMS786384 AWN786381:AWO786384 BGJ786381:BGK786384 BQF786381:BQG786384 CAB786381:CAC786384 CJX786381:CJY786384 CTT786381:CTU786384 DDP786381:DDQ786384 DNL786381:DNM786384 DXH786381:DXI786384 EHD786381:EHE786384 EQZ786381:ERA786384 FAV786381:FAW786384 FKR786381:FKS786384 FUN786381:FUO786384 GEJ786381:GEK786384 GOF786381:GOG786384 GYB786381:GYC786384 HHX786381:HHY786384 HRT786381:HRU786384 IBP786381:IBQ786384 ILL786381:ILM786384 IVH786381:IVI786384 JFD786381:JFE786384 JOZ786381:JPA786384 JYV786381:JYW786384 KIR786381:KIS786384 KSN786381:KSO786384 LCJ786381:LCK786384 LMF786381:LMG786384 LWB786381:LWC786384 MFX786381:MFY786384 MPT786381:MPU786384 MZP786381:MZQ786384 NJL786381:NJM786384 NTH786381:NTI786384 ODD786381:ODE786384 OMZ786381:ONA786384 OWV786381:OWW786384 PGR786381:PGS786384 PQN786381:PQO786384 QAJ786381:QAK786384 QKF786381:QKG786384 QUB786381:QUC786384 RDX786381:RDY786384 RNT786381:RNU786384 RXP786381:RXQ786384 SHL786381:SHM786384 SRH786381:SRI786384 TBD786381:TBE786384 TKZ786381:TLA786384 TUV786381:TUW786384 UER786381:UES786384 UON786381:UOO786384 UYJ786381:UYK786384 VIF786381:VIG786384 VSB786381:VSC786384 WBX786381:WBY786384 WLT786381:WLU786384 WVP786381:WVQ786384 H851918:I851921 JD851917:JE851920 SZ851917:TA851920 ACV851917:ACW851920 AMR851917:AMS851920 AWN851917:AWO851920 BGJ851917:BGK851920 BQF851917:BQG851920 CAB851917:CAC851920 CJX851917:CJY851920 CTT851917:CTU851920 DDP851917:DDQ851920 DNL851917:DNM851920 DXH851917:DXI851920 EHD851917:EHE851920 EQZ851917:ERA851920 FAV851917:FAW851920 FKR851917:FKS851920 FUN851917:FUO851920 GEJ851917:GEK851920 GOF851917:GOG851920 GYB851917:GYC851920 HHX851917:HHY851920 HRT851917:HRU851920 IBP851917:IBQ851920 ILL851917:ILM851920 IVH851917:IVI851920 JFD851917:JFE851920 JOZ851917:JPA851920 JYV851917:JYW851920 KIR851917:KIS851920 KSN851917:KSO851920 LCJ851917:LCK851920 LMF851917:LMG851920 LWB851917:LWC851920 MFX851917:MFY851920 MPT851917:MPU851920 MZP851917:MZQ851920 NJL851917:NJM851920 NTH851917:NTI851920 ODD851917:ODE851920 OMZ851917:ONA851920 OWV851917:OWW851920 PGR851917:PGS851920 PQN851917:PQO851920 QAJ851917:QAK851920 QKF851917:QKG851920 QUB851917:QUC851920 RDX851917:RDY851920 RNT851917:RNU851920 RXP851917:RXQ851920 SHL851917:SHM851920 SRH851917:SRI851920 TBD851917:TBE851920 TKZ851917:TLA851920 TUV851917:TUW851920 UER851917:UES851920 UON851917:UOO851920 UYJ851917:UYK851920 VIF851917:VIG851920 VSB851917:VSC851920 WBX851917:WBY851920 WLT851917:WLU851920 WVP851917:WVQ851920 H917454:I917457 JD917453:JE917456 SZ917453:TA917456 ACV917453:ACW917456 AMR917453:AMS917456 AWN917453:AWO917456 BGJ917453:BGK917456 BQF917453:BQG917456 CAB917453:CAC917456 CJX917453:CJY917456 CTT917453:CTU917456 DDP917453:DDQ917456 DNL917453:DNM917456 DXH917453:DXI917456 EHD917453:EHE917456 EQZ917453:ERA917456 FAV917453:FAW917456 FKR917453:FKS917456 FUN917453:FUO917456 GEJ917453:GEK917456 GOF917453:GOG917456 GYB917453:GYC917456 HHX917453:HHY917456 HRT917453:HRU917456 IBP917453:IBQ917456 ILL917453:ILM917456 IVH917453:IVI917456 JFD917453:JFE917456 JOZ917453:JPA917456 JYV917453:JYW917456 KIR917453:KIS917456 KSN917453:KSO917456 LCJ917453:LCK917456 LMF917453:LMG917456 LWB917453:LWC917456 MFX917453:MFY917456 MPT917453:MPU917456 MZP917453:MZQ917456 NJL917453:NJM917456 NTH917453:NTI917456 ODD917453:ODE917456 OMZ917453:ONA917456 OWV917453:OWW917456 PGR917453:PGS917456 PQN917453:PQO917456 QAJ917453:QAK917456 QKF917453:QKG917456 QUB917453:QUC917456 RDX917453:RDY917456 RNT917453:RNU917456 RXP917453:RXQ917456 SHL917453:SHM917456 SRH917453:SRI917456 TBD917453:TBE917456 TKZ917453:TLA917456 TUV917453:TUW917456 UER917453:UES917456 UON917453:UOO917456 UYJ917453:UYK917456 VIF917453:VIG917456 VSB917453:VSC917456 WBX917453:WBY917456 WLT917453:WLU917456 WVP917453:WVQ917456 H982990:I982993 JD982989:JE982992 SZ982989:TA982992 ACV982989:ACW982992 AMR982989:AMS982992 AWN982989:AWO982992 BGJ982989:BGK982992 BQF982989:BQG982992 CAB982989:CAC982992 CJX982989:CJY982992 CTT982989:CTU982992 DDP982989:DDQ982992 DNL982989:DNM982992 DXH982989:DXI982992 EHD982989:EHE982992 EQZ982989:ERA982992 FAV982989:FAW982992 FKR982989:FKS982992 FUN982989:FUO982992 GEJ982989:GEK982992 GOF982989:GOG982992 GYB982989:GYC982992 HHX982989:HHY982992 HRT982989:HRU982992 IBP982989:IBQ982992 ILL982989:ILM982992 IVH982989:IVI982992 JFD982989:JFE982992 JOZ982989:JPA982992 JYV982989:JYW982992 KIR982989:KIS982992 KSN982989:KSO982992 LCJ982989:LCK982992 LMF982989:LMG982992 LWB982989:LWC982992 MFX982989:MFY982992 MPT982989:MPU982992 MZP982989:MZQ982992 NJL982989:NJM982992 NTH982989:NTI982992 ODD982989:ODE982992 OMZ982989:ONA982992 OWV982989:OWW982992 PGR982989:PGS982992 PQN982989:PQO982992 QAJ982989:QAK982992 QKF982989:QKG982992 QUB982989:QUC982992 RDX982989:RDY982992 RNT982989:RNU982992 RXP982989:RXQ982992 SHL982989:SHM982992 SRH982989:SRI982992 TBD982989:TBE982992 TKZ982989:TLA982992 TUV982989:TUW982992 UER982989:UES982992 UON982989:UOO982992 UYJ982989:UYK982992 VIF982989:VIG982992 VSB982989:VSC982992 WBX982989:WBY982992 WLT982989:WLU982992 WVP982989:WVQ982992"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6:I131026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2:I196562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8:I262098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4:I327634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70:I393170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6:I458706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2:I524242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8:I589778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4:I655314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50:I720850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6:I786386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2:I851922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8:I917458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4:I982994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200-000001000000}">
      <formula1>999999999999</formula1>
    </dataValidation>
    <dataValidation type="whole" operator="notEqual" allowBlank="1" showInputMessage="1" showErrorMessage="1" errorTitle="Pogrešan unos" error="Mogu se unijeti samo cjelobrojne vrijednosti." sqref="H65535:I65546 JD65534:JE65545 SZ65534:TA65545 ACV65534:ACW65545 AMR65534:AMS65545 AWN65534:AWO65545 BGJ65534:BGK65545 BQF65534:BQG65545 CAB65534:CAC65545 CJX65534:CJY65545 CTT65534:CTU65545 DDP65534:DDQ65545 DNL65534:DNM65545 DXH65534:DXI65545 EHD65534:EHE65545 EQZ65534:ERA65545 FAV65534:FAW65545 FKR65534:FKS65545 FUN65534:FUO65545 GEJ65534:GEK65545 GOF65534:GOG65545 GYB65534:GYC65545 HHX65534:HHY65545 HRT65534:HRU65545 IBP65534:IBQ65545 ILL65534:ILM65545 IVH65534:IVI65545 JFD65534:JFE65545 JOZ65534:JPA65545 JYV65534:JYW65545 KIR65534:KIS65545 KSN65534:KSO65545 LCJ65534:LCK65545 LMF65534:LMG65545 LWB65534:LWC65545 MFX65534:MFY65545 MPT65534:MPU65545 MZP65534:MZQ65545 NJL65534:NJM65545 NTH65534:NTI65545 ODD65534:ODE65545 OMZ65534:ONA65545 OWV65534:OWW65545 PGR65534:PGS65545 PQN65534:PQO65545 QAJ65534:QAK65545 QKF65534:QKG65545 QUB65534:QUC65545 RDX65534:RDY65545 RNT65534:RNU65545 RXP65534:RXQ65545 SHL65534:SHM65545 SRH65534:SRI65545 TBD65534:TBE65545 TKZ65534:TLA65545 TUV65534:TUW65545 UER65534:UES65545 UON65534:UOO65545 UYJ65534:UYK65545 VIF65534:VIG65545 VSB65534:VSC65545 WBX65534:WBY65545 WLT65534:WLU65545 WVP65534:WVQ65545 H131071:I131082 JD131070:JE131081 SZ131070:TA131081 ACV131070:ACW131081 AMR131070:AMS131081 AWN131070:AWO131081 BGJ131070:BGK131081 BQF131070:BQG131081 CAB131070:CAC131081 CJX131070:CJY131081 CTT131070:CTU131081 DDP131070:DDQ131081 DNL131070:DNM131081 DXH131070:DXI131081 EHD131070:EHE131081 EQZ131070:ERA131081 FAV131070:FAW131081 FKR131070:FKS131081 FUN131070:FUO131081 GEJ131070:GEK131081 GOF131070:GOG131081 GYB131070:GYC131081 HHX131070:HHY131081 HRT131070:HRU131081 IBP131070:IBQ131081 ILL131070:ILM131081 IVH131070:IVI131081 JFD131070:JFE131081 JOZ131070:JPA131081 JYV131070:JYW131081 KIR131070:KIS131081 KSN131070:KSO131081 LCJ131070:LCK131081 LMF131070:LMG131081 LWB131070:LWC131081 MFX131070:MFY131081 MPT131070:MPU131081 MZP131070:MZQ131081 NJL131070:NJM131081 NTH131070:NTI131081 ODD131070:ODE131081 OMZ131070:ONA131081 OWV131070:OWW131081 PGR131070:PGS131081 PQN131070:PQO131081 QAJ131070:QAK131081 QKF131070:QKG131081 QUB131070:QUC131081 RDX131070:RDY131081 RNT131070:RNU131081 RXP131070:RXQ131081 SHL131070:SHM131081 SRH131070:SRI131081 TBD131070:TBE131081 TKZ131070:TLA131081 TUV131070:TUW131081 UER131070:UES131081 UON131070:UOO131081 UYJ131070:UYK131081 VIF131070:VIG131081 VSB131070:VSC131081 WBX131070:WBY131081 WLT131070:WLU131081 WVP131070:WVQ131081 H196607:I196618 JD196606:JE196617 SZ196606:TA196617 ACV196606:ACW196617 AMR196606:AMS196617 AWN196606:AWO196617 BGJ196606:BGK196617 BQF196606:BQG196617 CAB196606:CAC196617 CJX196606:CJY196617 CTT196606:CTU196617 DDP196606:DDQ196617 DNL196606:DNM196617 DXH196606:DXI196617 EHD196606:EHE196617 EQZ196606:ERA196617 FAV196606:FAW196617 FKR196606:FKS196617 FUN196606:FUO196617 GEJ196606:GEK196617 GOF196606:GOG196617 GYB196606:GYC196617 HHX196606:HHY196617 HRT196606:HRU196617 IBP196606:IBQ196617 ILL196606:ILM196617 IVH196606:IVI196617 JFD196606:JFE196617 JOZ196606:JPA196617 JYV196606:JYW196617 KIR196606:KIS196617 KSN196606:KSO196617 LCJ196606:LCK196617 LMF196606:LMG196617 LWB196606:LWC196617 MFX196606:MFY196617 MPT196606:MPU196617 MZP196606:MZQ196617 NJL196606:NJM196617 NTH196606:NTI196617 ODD196606:ODE196617 OMZ196606:ONA196617 OWV196606:OWW196617 PGR196606:PGS196617 PQN196606:PQO196617 QAJ196606:QAK196617 QKF196606:QKG196617 QUB196606:QUC196617 RDX196606:RDY196617 RNT196606:RNU196617 RXP196606:RXQ196617 SHL196606:SHM196617 SRH196606:SRI196617 TBD196606:TBE196617 TKZ196606:TLA196617 TUV196606:TUW196617 UER196606:UES196617 UON196606:UOO196617 UYJ196606:UYK196617 VIF196606:VIG196617 VSB196606:VSC196617 WBX196606:WBY196617 WLT196606:WLU196617 WVP196606:WVQ196617 H262143:I262154 JD262142:JE262153 SZ262142:TA262153 ACV262142:ACW262153 AMR262142:AMS262153 AWN262142:AWO262153 BGJ262142:BGK262153 BQF262142:BQG262153 CAB262142:CAC262153 CJX262142:CJY262153 CTT262142:CTU262153 DDP262142:DDQ262153 DNL262142:DNM262153 DXH262142:DXI262153 EHD262142:EHE262153 EQZ262142:ERA262153 FAV262142:FAW262153 FKR262142:FKS262153 FUN262142:FUO262153 GEJ262142:GEK262153 GOF262142:GOG262153 GYB262142:GYC262153 HHX262142:HHY262153 HRT262142:HRU262153 IBP262142:IBQ262153 ILL262142:ILM262153 IVH262142:IVI262153 JFD262142:JFE262153 JOZ262142:JPA262153 JYV262142:JYW262153 KIR262142:KIS262153 KSN262142:KSO262153 LCJ262142:LCK262153 LMF262142:LMG262153 LWB262142:LWC262153 MFX262142:MFY262153 MPT262142:MPU262153 MZP262142:MZQ262153 NJL262142:NJM262153 NTH262142:NTI262153 ODD262142:ODE262153 OMZ262142:ONA262153 OWV262142:OWW262153 PGR262142:PGS262153 PQN262142:PQO262153 QAJ262142:QAK262153 QKF262142:QKG262153 QUB262142:QUC262153 RDX262142:RDY262153 RNT262142:RNU262153 RXP262142:RXQ262153 SHL262142:SHM262153 SRH262142:SRI262153 TBD262142:TBE262153 TKZ262142:TLA262153 TUV262142:TUW262153 UER262142:UES262153 UON262142:UOO262153 UYJ262142:UYK262153 VIF262142:VIG262153 VSB262142:VSC262153 WBX262142:WBY262153 WLT262142:WLU262153 WVP262142:WVQ262153 H327679:I327690 JD327678:JE327689 SZ327678:TA327689 ACV327678:ACW327689 AMR327678:AMS327689 AWN327678:AWO327689 BGJ327678:BGK327689 BQF327678:BQG327689 CAB327678:CAC327689 CJX327678:CJY327689 CTT327678:CTU327689 DDP327678:DDQ327689 DNL327678:DNM327689 DXH327678:DXI327689 EHD327678:EHE327689 EQZ327678:ERA327689 FAV327678:FAW327689 FKR327678:FKS327689 FUN327678:FUO327689 GEJ327678:GEK327689 GOF327678:GOG327689 GYB327678:GYC327689 HHX327678:HHY327689 HRT327678:HRU327689 IBP327678:IBQ327689 ILL327678:ILM327689 IVH327678:IVI327689 JFD327678:JFE327689 JOZ327678:JPA327689 JYV327678:JYW327689 KIR327678:KIS327689 KSN327678:KSO327689 LCJ327678:LCK327689 LMF327678:LMG327689 LWB327678:LWC327689 MFX327678:MFY327689 MPT327678:MPU327689 MZP327678:MZQ327689 NJL327678:NJM327689 NTH327678:NTI327689 ODD327678:ODE327689 OMZ327678:ONA327689 OWV327678:OWW327689 PGR327678:PGS327689 PQN327678:PQO327689 QAJ327678:QAK327689 QKF327678:QKG327689 QUB327678:QUC327689 RDX327678:RDY327689 RNT327678:RNU327689 RXP327678:RXQ327689 SHL327678:SHM327689 SRH327678:SRI327689 TBD327678:TBE327689 TKZ327678:TLA327689 TUV327678:TUW327689 UER327678:UES327689 UON327678:UOO327689 UYJ327678:UYK327689 VIF327678:VIG327689 VSB327678:VSC327689 WBX327678:WBY327689 WLT327678:WLU327689 WVP327678:WVQ327689 H393215:I393226 JD393214:JE393225 SZ393214:TA393225 ACV393214:ACW393225 AMR393214:AMS393225 AWN393214:AWO393225 BGJ393214:BGK393225 BQF393214:BQG393225 CAB393214:CAC393225 CJX393214:CJY393225 CTT393214:CTU393225 DDP393214:DDQ393225 DNL393214:DNM393225 DXH393214:DXI393225 EHD393214:EHE393225 EQZ393214:ERA393225 FAV393214:FAW393225 FKR393214:FKS393225 FUN393214:FUO393225 GEJ393214:GEK393225 GOF393214:GOG393225 GYB393214:GYC393225 HHX393214:HHY393225 HRT393214:HRU393225 IBP393214:IBQ393225 ILL393214:ILM393225 IVH393214:IVI393225 JFD393214:JFE393225 JOZ393214:JPA393225 JYV393214:JYW393225 KIR393214:KIS393225 KSN393214:KSO393225 LCJ393214:LCK393225 LMF393214:LMG393225 LWB393214:LWC393225 MFX393214:MFY393225 MPT393214:MPU393225 MZP393214:MZQ393225 NJL393214:NJM393225 NTH393214:NTI393225 ODD393214:ODE393225 OMZ393214:ONA393225 OWV393214:OWW393225 PGR393214:PGS393225 PQN393214:PQO393225 QAJ393214:QAK393225 QKF393214:QKG393225 QUB393214:QUC393225 RDX393214:RDY393225 RNT393214:RNU393225 RXP393214:RXQ393225 SHL393214:SHM393225 SRH393214:SRI393225 TBD393214:TBE393225 TKZ393214:TLA393225 TUV393214:TUW393225 UER393214:UES393225 UON393214:UOO393225 UYJ393214:UYK393225 VIF393214:VIG393225 VSB393214:VSC393225 WBX393214:WBY393225 WLT393214:WLU393225 WVP393214:WVQ393225 H458751:I458762 JD458750:JE458761 SZ458750:TA458761 ACV458750:ACW458761 AMR458750:AMS458761 AWN458750:AWO458761 BGJ458750:BGK458761 BQF458750:BQG458761 CAB458750:CAC458761 CJX458750:CJY458761 CTT458750:CTU458761 DDP458750:DDQ458761 DNL458750:DNM458761 DXH458750:DXI458761 EHD458750:EHE458761 EQZ458750:ERA458761 FAV458750:FAW458761 FKR458750:FKS458761 FUN458750:FUO458761 GEJ458750:GEK458761 GOF458750:GOG458761 GYB458750:GYC458761 HHX458750:HHY458761 HRT458750:HRU458761 IBP458750:IBQ458761 ILL458750:ILM458761 IVH458750:IVI458761 JFD458750:JFE458761 JOZ458750:JPA458761 JYV458750:JYW458761 KIR458750:KIS458761 KSN458750:KSO458761 LCJ458750:LCK458761 LMF458750:LMG458761 LWB458750:LWC458761 MFX458750:MFY458761 MPT458750:MPU458761 MZP458750:MZQ458761 NJL458750:NJM458761 NTH458750:NTI458761 ODD458750:ODE458761 OMZ458750:ONA458761 OWV458750:OWW458761 PGR458750:PGS458761 PQN458750:PQO458761 QAJ458750:QAK458761 QKF458750:QKG458761 QUB458750:QUC458761 RDX458750:RDY458761 RNT458750:RNU458761 RXP458750:RXQ458761 SHL458750:SHM458761 SRH458750:SRI458761 TBD458750:TBE458761 TKZ458750:TLA458761 TUV458750:TUW458761 UER458750:UES458761 UON458750:UOO458761 UYJ458750:UYK458761 VIF458750:VIG458761 VSB458750:VSC458761 WBX458750:WBY458761 WLT458750:WLU458761 WVP458750:WVQ458761 H524287:I524298 JD524286:JE524297 SZ524286:TA524297 ACV524286:ACW524297 AMR524286:AMS524297 AWN524286:AWO524297 BGJ524286:BGK524297 BQF524286:BQG524297 CAB524286:CAC524297 CJX524286:CJY524297 CTT524286:CTU524297 DDP524286:DDQ524297 DNL524286:DNM524297 DXH524286:DXI524297 EHD524286:EHE524297 EQZ524286:ERA524297 FAV524286:FAW524297 FKR524286:FKS524297 FUN524286:FUO524297 GEJ524286:GEK524297 GOF524286:GOG524297 GYB524286:GYC524297 HHX524286:HHY524297 HRT524286:HRU524297 IBP524286:IBQ524297 ILL524286:ILM524297 IVH524286:IVI524297 JFD524286:JFE524297 JOZ524286:JPA524297 JYV524286:JYW524297 KIR524286:KIS524297 KSN524286:KSO524297 LCJ524286:LCK524297 LMF524286:LMG524297 LWB524286:LWC524297 MFX524286:MFY524297 MPT524286:MPU524297 MZP524286:MZQ524297 NJL524286:NJM524297 NTH524286:NTI524297 ODD524286:ODE524297 OMZ524286:ONA524297 OWV524286:OWW524297 PGR524286:PGS524297 PQN524286:PQO524297 QAJ524286:QAK524297 QKF524286:QKG524297 QUB524286:QUC524297 RDX524286:RDY524297 RNT524286:RNU524297 RXP524286:RXQ524297 SHL524286:SHM524297 SRH524286:SRI524297 TBD524286:TBE524297 TKZ524286:TLA524297 TUV524286:TUW524297 UER524286:UES524297 UON524286:UOO524297 UYJ524286:UYK524297 VIF524286:VIG524297 VSB524286:VSC524297 WBX524286:WBY524297 WLT524286:WLU524297 WVP524286:WVQ524297 H589823:I589834 JD589822:JE589833 SZ589822:TA589833 ACV589822:ACW589833 AMR589822:AMS589833 AWN589822:AWO589833 BGJ589822:BGK589833 BQF589822:BQG589833 CAB589822:CAC589833 CJX589822:CJY589833 CTT589822:CTU589833 DDP589822:DDQ589833 DNL589822:DNM589833 DXH589822:DXI589833 EHD589822:EHE589833 EQZ589822:ERA589833 FAV589822:FAW589833 FKR589822:FKS589833 FUN589822:FUO589833 GEJ589822:GEK589833 GOF589822:GOG589833 GYB589822:GYC589833 HHX589822:HHY589833 HRT589822:HRU589833 IBP589822:IBQ589833 ILL589822:ILM589833 IVH589822:IVI589833 JFD589822:JFE589833 JOZ589822:JPA589833 JYV589822:JYW589833 KIR589822:KIS589833 KSN589822:KSO589833 LCJ589822:LCK589833 LMF589822:LMG589833 LWB589822:LWC589833 MFX589822:MFY589833 MPT589822:MPU589833 MZP589822:MZQ589833 NJL589822:NJM589833 NTH589822:NTI589833 ODD589822:ODE589833 OMZ589822:ONA589833 OWV589822:OWW589833 PGR589822:PGS589833 PQN589822:PQO589833 QAJ589822:QAK589833 QKF589822:QKG589833 QUB589822:QUC589833 RDX589822:RDY589833 RNT589822:RNU589833 RXP589822:RXQ589833 SHL589822:SHM589833 SRH589822:SRI589833 TBD589822:TBE589833 TKZ589822:TLA589833 TUV589822:TUW589833 UER589822:UES589833 UON589822:UOO589833 UYJ589822:UYK589833 VIF589822:VIG589833 VSB589822:VSC589833 WBX589822:WBY589833 WLT589822:WLU589833 WVP589822:WVQ589833 H655359:I655370 JD655358:JE655369 SZ655358:TA655369 ACV655358:ACW655369 AMR655358:AMS655369 AWN655358:AWO655369 BGJ655358:BGK655369 BQF655358:BQG655369 CAB655358:CAC655369 CJX655358:CJY655369 CTT655358:CTU655369 DDP655358:DDQ655369 DNL655358:DNM655369 DXH655358:DXI655369 EHD655358:EHE655369 EQZ655358:ERA655369 FAV655358:FAW655369 FKR655358:FKS655369 FUN655358:FUO655369 GEJ655358:GEK655369 GOF655358:GOG655369 GYB655358:GYC655369 HHX655358:HHY655369 HRT655358:HRU655369 IBP655358:IBQ655369 ILL655358:ILM655369 IVH655358:IVI655369 JFD655358:JFE655369 JOZ655358:JPA655369 JYV655358:JYW655369 KIR655358:KIS655369 KSN655358:KSO655369 LCJ655358:LCK655369 LMF655358:LMG655369 LWB655358:LWC655369 MFX655358:MFY655369 MPT655358:MPU655369 MZP655358:MZQ655369 NJL655358:NJM655369 NTH655358:NTI655369 ODD655358:ODE655369 OMZ655358:ONA655369 OWV655358:OWW655369 PGR655358:PGS655369 PQN655358:PQO655369 QAJ655358:QAK655369 QKF655358:QKG655369 QUB655358:QUC655369 RDX655358:RDY655369 RNT655358:RNU655369 RXP655358:RXQ655369 SHL655358:SHM655369 SRH655358:SRI655369 TBD655358:TBE655369 TKZ655358:TLA655369 TUV655358:TUW655369 UER655358:UES655369 UON655358:UOO655369 UYJ655358:UYK655369 VIF655358:VIG655369 VSB655358:VSC655369 WBX655358:WBY655369 WLT655358:WLU655369 WVP655358:WVQ655369 H720895:I720906 JD720894:JE720905 SZ720894:TA720905 ACV720894:ACW720905 AMR720894:AMS720905 AWN720894:AWO720905 BGJ720894:BGK720905 BQF720894:BQG720905 CAB720894:CAC720905 CJX720894:CJY720905 CTT720894:CTU720905 DDP720894:DDQ720905 DNL720894:DNM720905 DXH720894:DXI720905 EHD720894:EHE720905 EQZ720894:ERA720905 FAV720894:FAW720905 FKR720894:FKS720905 FUN720894:FUO720905 GEJ720894:GEK720905 GOF720894:GOG720905 GYB720894:GYC720905 HHX720894:HHY720905 HRT720894:HRU720905 IBP720894:IBQ720905 ILL720894:ILM720905 IVH720894:IVI720905 JFD720894:JFE720905 JOZ720894:JPA720905 JYV720894:JYW720905 KIR720894:KIS720905 KSN720894:KSO720905 LCJ720894:LCK720905 LMF720894:LMG720905 LWB720894:LWC720905 MFX720894:MFY720905 MPT720894:MPU720905 MZP720894:MZQ720905 NJL720894:NJM720905 NTH720894:NTI720905 ODD720894:ODE720905 OMZ720894:ONA720905 OWV720894:OWW720905 PGR720894:PGS720905 PQN720894:PQO720905 QAJ720894:QAK720905 QKF720894:QKG720905 QUB720894:QUC720905 RDX720894:RDY720905 RNT720894:RNU720905 RXP720894:RXQ720905 SHL720894:SHM720905 SRH720894:SRI720905 TBD720894:TBE720905 TKZ720894:TLA720905 TUV720894:TUW720905 UER720894:UES720905 UON720894:UOO720905 UYJ720894:UYK720905 VIF720894:VIG720905 VSB720894:VSC720905 WBX720894:WBY720905 WLT720894:WLU720905 WVP720894:WVQ720905 H786431:I786442 JD786430:JE786441 SZ786430:TA786441 ACV786430:ACW786441 AMR786430:AMS786441 AWN786430:AWO786441 BGJ786430:BGK786441 BQF786430:BQG786441 CAB786430:CAC786441 CJX786430:CJY786441 CTT786430:CTU786441 DDP786430:DDQ786441 DNL786430:DNM786441 DXH786430:DXI786441 EHD786430:EHE786441 EQZ786430:ERA786441 FAV786430:FAW786441 FKR786430:FKS786441 FUN786430:FUO786441 GEJ786430:GEK786441 GOF786430:GOG786441 GYB786430:GYC786441 HHX786430:HHY786441 HRT786430:HRU786441 IBP786430:IBQ786441 ILL786430:ILM786441 IVH786430:IVI786441 JFD786430:JFE786441 JOZ786430:JPA786441 JYV786430:JYW786441 KIR786430:KIS786441 KSN786430:KSO786441 LCJ786430:LCK786441 LMF786430:LMG786441 LWB786430:LWC786441 MFX786430:MFY786441 MPT786430:MPU786441 MZP786430:MZQ786441 NJL786430:NJM786441 NTH786430:NTI786441 ODD786430:ODE786441 OMZ786430:ONA786441 OWV786430:OWW786441 PGR786430:PGS786441 PQN786430:PQO786441 QAJ786430:QAK786441 QKF786430:QKG786441 QUB786430:QUC786441 RDX786430:RDY786441 RNT786430:RNU786441 RXP786430:RXQ786441 SHL786430:SHM786441 SRH786430:SRI786441 TBD786430:TBE786441 TKZ786430:TLA786441 TUV786430:TUW786441 UER786430:UES786441 UON786430:UOO786441 UYJ786430:UYK786441 VIF786430:VIG786441 VSB786430:VSC786441 WBX786430:WBY786441 WLT786430:WLU786441 WVP786430:WVQ786441 H851967:I851978 JD851966:JE851977 SZ851966:TA851977 ACV851966:ACW851977 AMR851966:AMS851977 AWN851966:AWO851977 BGJ851966:BGK851977 BQF851966:BQG851977 CAB851966:CAC851977 CJX851966:CJY851977 CTT851966:CTU851977 DDP851966:DDQ851977 DNL851966:DNM851977 DXH851966:DXI851977 EHD851966:EHE851977 EQZ851966:ERA851977 FAV851966:FAW851977 FKR851966:FKS851977 FUN851966:FUO851977 GEJ851966:GEK851977 GOF851966:GOG851977 GYB851966:GYC851977 HHX851966:HHY851977 HRT851966:HRU851977 IBP851966:IBQ851977 ILL851966:ILM851977 IVH851966:IVI851977 JFD851966:JFE851977 JOZ851966:JPA851977 JYV851966:JYW851977 KIR851966:KIS851977 KSN851966:KSO851977 LCJ851966:LCK851977 LMF851966:LMG851977 LWB851966:LWC851977 MFX851966:MFY851977 MPT851966:MPU851977 MZP851966:MZQ851977 NJL851966:NJM851977 NTH851966:NTI851977 ODD851966:ODE851977 OMZ851966:ONA851977 OWV851966:OWW851977 PGR851966:PGS851977 PQN851966:PQO851977 QAJ851966:QAK851977 QKF851966:QKG851977 QUB851966:QUC851977 RDX851966:RDY851977 RNT851966:RNU851977 RXP851966:RXQ851977 SHL851966:SHM851977 SRH851966:SRI851977 TBD851966:TBE851977 TKZ851966:TLA851977 TUV851966:TUW851977 UER851966:UES851977 UON851966:UOO851977 UYJ851966:UYK851977 VIF851966:VIG851977 VSB851966:VSC851977 WBX851966:WBY851977 WLT851966:WLU851977 WVP851966:WVQ851977 H917503:I917514 JD917502:JE917513 SZ917502:TA917513 ACV917502:ACW917513 AMR917502:AMS917513 AWN917502:AWO917513 BGJ917502:BGK917513 BQF917502:BQG917513 CAB917502:CAC917513 CJX917502:CJY917513 CTT917502:CTU917513 DDP917502:DDQ917513 DNL917502:DNM917513 DXH917502:DXI917513 EHD917502:EHE917513 EQZ917502:ERA917513 FAV917502:FAW917513 FKR917502:FKS917513 FUN917502:FUO917513 GEJ917502:GEK917513 GOF917502:GOG917513 GYB917502:GYC917513 HHX917502:HHY917513 HRT917502:HRU917513 IBP917502:IBQ917513 ILL917502:ILM917513 IVH917502:IVI917513 JFD917502:JFE917513 JOZ917502:JPA917513 JYV917502:JYW917513 KIR917502:KIS917513 KSN917502:KSO917513 LCJ917502:LCK917513 LMF917502:LMG917513 LWB917502:LWC917513 MFX917502:MFY917513 MPT917502:MPU917513 MZP917502:MZQ917513 NJL917502:NJM917513 NTH917502:NTI917513 ODD917502:ODE917513 OMZ917502:ONA917513 OWV917502:OWW917513 PGR917502:PGS917513 PQN917502:PQO917513 QAJ917502:QAK917513 QKF917502:QKG917513 QUB917502:QUC917513 RDX917502:RDY917513 RNT917502:RNU917513 RXP917502:RXQ917513 SHL917502:SHM917513 SRH917502:SRI917513 TBD917502:TBE917513 TKZ917502:TLA917513 TUV917502:TUW917513 UER917502:UES917513 UON917502:UOO917513 UYJ917502:UYK917513 VIF917502:VIG917513 VSB917502:VSC917513 WBX917502:WBY917513 WLT917502:WLU917513 WVP917502:WVQ917513 H983039:I983050 JD983038:JE983049 SZ983038:TA983049 ACV983038:ACW983049 AMR983038:AMS983049 AWN983038:AWO983049 BGJ983038:BGK983049 BQF983038:BQG983049 CAB983038:CAC983049 CJX983038:CJY983049 CTT983038:CTU983049 DDP983038:DDQ983049 DNL983038:DNM983049 DXH983038:DXI983049 EHD983038:EHE983049 EQZ983038:ERA983049 FAV983038:FAW983049 FKR983038:FKS983049 FUN983038:FUO983049 GEJ983038:GEK983049 GOF983038:GOG983049 GYB983038:GYC983049 HHX983038:HHY983049 HRT983038:HRU983049 IBP983038:IBQ983049 ILL983038:ILM983049 IVH983038:IVI983049 JFD983038:JFE983049 JOZ983038:JPA983049 JYV983038:JYW983049 KIR983038:KIS983049 KSN983038:KSO983049 LCJ983038:LCK983049 LMF983038:LMG983049 LWB983038:LWC983049 MFX983038:MFY983049 MPT983038:MPU983049 MZP983038:MZQ983049 NJL983038:NJM983049 NTH983038:NTI983049 ODD983038:ODE983049 OMZ983038:ONA983049 OWV983038:OWW983049 PGR983038:PGS983049 PQN983038:PQO983049 QAJ983038:QAK983049 QKF983038:QKG983049 QUB983038:QUC983049 RDX983038:RDY983049 RNT983038:RNU983049 RXP983038:RXQ983049 SHL983038:SHM983049 SRH983038:SRI983049 TBD983038:TBE983049 TKZ983038:TLA983049 TUV983038:TUW983049 UER983038:UES983049 UON983038:UOO983049 UYJ983038:UYK983049 VIF983038:VIG983049 VSB983038:VSC983049 WBX983038:WBY983049 WLT983038:WLU983049 WVP983038:WVQ983049 H65549:I65550 JD65548:JE65549 SZ65548:TA65549 ACV65548:ACW65549 AMR65548:AMS65549 AWN65548:AWO65549 BGJ65548:BGK65549 BQF65548:BQG65549 CAB65548:CAC65549 CJX65548:CJY65549 CTT65548:CTU65549 DDP65548:DDQ65549 DNL65548:DNM65549 DXH65548:DXI65549 EHD65548:EHE65549 EQZ65548:ERA65549 FAV65548:FAW65549 FKR65548:FKS65549 FUN65548:FUO65549 GEJ65548:GEK65549 GOF65548:GOG65549 GYB65548:GYC65549 HHX65548:HHY65549 HRT65548:HRU65549 IBP65548:IBQ65549 ILL65548:ILM65549 IVH65548:IVI65549 JFD65548:JFE65549 JOZ65548:JPA65549 JYV65548:JYW65549 KIR65548:KIS65549 KSN65548:KSO65549 LCJ65548:LCK65549 LMF65548:LMG65549 LWB65548:LWC65549 MFX65548:MFY65549 MPT65548:MPU65549 MZP65548:MZQ65549 NJL65548:NJM65549 NTH65548:NTI65549 ODD65548:ODE65549 OMZ65548:ONA65549 OWV65548:OWW65549 PGR65548:PGS65549 PQN65548:PQO65549 QAJ65548:QAK65549 QKF65548:QKG65549 QUB65548:QUC65549 RDX65548:RDY65549 RNT65548:RNU65549 RXP65548:RXQ65549 SHL65548:SHM65549 SRH65548:SRI65549 TBD65548:TBE65549 TKZ65548:TLA65549 TUV65548:TUW65549 UER65548:UES65549 UON65548:UOO65549 UYJ65548:UYK65549 VIF65548:VIG65549 VSB65548:VSC65549 WBX65548:WBY65549 WLT65548:WLU65549 WVP65548:WVQ65549 H131085:I131086 JD131084:JE131085 SZ131084:TA131085 ACV131084:ACW131085 AMR131084:AMS131085 AWN131084:AWO131085 BGJ131084:BGK131085 BQF131084:BQG131085 CAB131084:CAC131085 CJX131084:CJY131085 CTT131084:CTU131085 DDP131084:DDQ131085 DNL131084:DNM131085 DXH131084:DXI131085 EHD131084:EHE131085 EQZ131084:ERA131085 FAV131084:FAW131085 FKR131084:FKS131085 FUN131084:FUO131085 GEJ131084:GEK131085 GOF131084:GOG131085 GYB131084:GYC131085 HHX131084:HHY131085 HRT131084:HRU131085 IBP131084:IBQ131085 ILL131084:ILM131085 IVH131084:IVI131085 JFD131084:JFE131085 JOZ131084:JPA131085 JYV131084:JYW131085 KIR131084:KIS131085 KSN131084:KSO131085 LCJ131084:LCK131085 LMF131084:LMG131085 LWB131084:LWC131085 MFX131084:MFY131085 MPT131084:MPU131085 MZP131084:MZQ131085 NJL131084:NJM131085 NTH131084:NTI131085 ODD131084:ODE131085 OMZ131084:ONA131085 OWV131084:OWW131085 PGR131084:PGS131085 PQN131084:PQO131085 QAJ131084:QAK131085 QKF131084:QKG131085 QUB131084:QUC131085 RDX131084:RDY131085 RNT131084:RNU131085 RXP131084:RXQ131085 SHL131084:SHM131085 SRH131084:SRI131085 TBD131084:TBE131085 TKZ131084:TLA131085 TUV131084:TUW131085 UER131084:UES131085 UON131084:UOO131085 UYJ131084:UYK131085 VIF131084:VIG131085 VSB131084:VSC131085 WBX131084:WBY131085 WLT131084:WLU131085 WVP131084:WVQ131085 H196621:I196622 JD196620:JE196621 SZ196620:TA196621 ACV196620:ACW196621 AMR196620:AMS196621 AWN196620:AWO196621 BGJ196620:BGK196621 BQF196620:BQG196621 CAB196620:CAC196621 CJX196620:CJY196621 CTT196620:CTU196621 DDP196620:DDQ196621 DNL196620:DNM196621 DXH196620:DXI196621 EHD196620:EHE196621 EQZ196620:ERA196621 FAV196620:FAW196621 FKR196620:FKS196621 FUN196620:FUO196621 GEJ196620:GEK196621 GOF196620:GOG196621 GYB196620:GYC196621 HHX196620:HHY196621 HRT196620:HRU196621 IBP196620:IBQ196621 ILL196620:ILM196621 IVH196620:IVI196621 JFD196620:JFE196621 JOZ196620:JPA196621 JYV196620:JYW196621 KIR196620:KIS196621 KSN196620:KSO196621 LCJ196620:LCK196621 LMF196620:LMG196621 LWB196620:LWC196621 MFX196620:MFY196621 MPT196620:MPU196621 MZP196620:MZQ196621 NJL196620:NJM196621 NTH196620:NTI196621 ODD196620:ODE196621 OMZ196620:ONA196621 OWV196620:OWW196621 PGR196620:PGS196621 PQN196620:PQO196621 QAJ196620:QAK196621 QKF196620:QKG196621 QUB196620:QUC196621 RDX196620:RDY196621 RNT196620:RNU196621 RXP196620:RXQ196621 SHL196620:SHM196621 SRH196620:SRI196621 TBD196620:TBE196621 TKZ196620:TLA196621 TUV196620:TUW196621 UER196620:UES196621 UON196620:UOO196621 UYJ196620:UYK196621 VIF196620:VIG196621 VSB196620:VSC196621 WBX196620:WBY196621 WLT196620:WLU196621 WVP196620:WVQ196621 H262157:I262158 JD262156:JE262157 SZ262156:TA262157 ACV262156:ACW262157 AMR262156:AMS262157 AWN262156:AWO262157 BGJ262156:BGK262157 BQF262156:BQG262157 CAB262156:CAC262157 CJX262156:CJY262157 CTT262156:CTU262157 DDP262156:DDQ262157 DNL262156:DNM262157 DXH262156:DXI262157 EHD262156:EHE262157 EQZ262156:ERA262157 FAV262156:FAW262157 FKR262156:FKS262157 FUN262156:FUO262157 GEJ262156:GEK262157 GOF262156:GOG262157 GYB262156:GYC262157 HHX262156:HHY262157 HRT262156:HRU262157 IBP262156:IBQ262157 ILL262156:ILM262157 IVH262156:IVI262157 JFD262156:JFE262157 JOZ262156:JPA262157 JYV262156:JYW262157 KIR262156:KIS262157 KSN262156:KSO262157 LCJ262156:LCK262157 LMF262156:LMG262157 LWB262156:LWC262157 MFX262156:MFY262157 MPT262156:MPU262157 MZP262156:MZQ262157 NJL262156:NJM262157 NTH262156:NTI262157 ODD262156:ODE262157 OMZ262156:ONA262157 OWV262156:OWW262157 PGR262156:PGS262157 PQN262156:PQO262157 QAJ262156:QAK262157 QKF262156:QKG262157 QUB262156:QUC262157 RDX262156:RDY262157 RNT262156:RNU262157 RXP262156:RXQ262157 SHL262156:SHM262157 SRH262156:SRI262157 TBD262156:TBE262157 TKZ262156:TLA262157 TUV262156:TUW262157 UER262156:UES262157 UON262156:UOO262157 UYJ262156:UYK262157 VIF262156:VIG262157 VSB262156:VSC262157 WBX262156:WBY262157 WLT262156:WLU262157 WVP262156:WVQ262157 H327693:I327694 JD327692:JE327693 SZ327692:TA327693 ACV327692:ACW327693 AMR327692:AMS327693 AWN327692:AWO327693 BGJ327692:BGK327693 BQF327692:BQG327693 CAB327692:CAC327693 CJX327692:CJY327693 CTT327692:CTU327693 DDP327692:DDQ327693 DNL327692:DNM327693 DXH327692:DXI327693 EHD327692:EHE327693 EQZ327692:ERA327693 FAV327692:FAW327693 FKR327692:FKS327693 FUN327692:FUO327693 GEJ327692:GEK327693 GOF327692:GOG327693 GYB327692:GYC327693 HHX327692:HHY327693 HRT327692:HRU327693 IBP327692:IBQ327693 ILL327692:ILM327693 IVH327692:IVI327693 JFD327692:JFE327693 JOZ327692:JPA327693 JYV327692:JYW327693 KIR327692:KIS327693 KSN327692:KSO327693 LCJ327692:LCK327693 LMF327692:LMG327693 LWB327692:LWC327693 MFX327692:MFY327693 MPT327692:MPU327693 MZP327692:MZQ327693 NJL327692:NJM327693 NTH327692:NTI327693 ODD327692:ODE327693 OMZ327692:ONA327693 OWV327692:OWW327693 PGR327692:PGS327693 PQN327692:PQO327693 QAJ327692:QAK327693 QKF327692:QKG327693 QUB327692:QUC327693 RDX327692:RDY327693 RNT327692:RNU327693 RXP327692:RXQ327693 SHL327692:SHM327693 SRH327692:SRI327693 TBD327692:TBE327693 TKZ327692:TLA327693 TUV327692:TUW327693 UER327692:UES327693 UON327692:UOO327693 UYJ327692:UYK327693 VIF327692:VIG327693 VSB327692:VSC327693 WBX327692:WBY327693 WLT327692:WLU327693 WVP327692:WVQ327693 H393229:I393230 JD393228:JE393229 SZ393228:TA393229 ACV393228:ACW393229 AMR393228:AMS393229 AWN393228:AWO393229 BGJ393228:BGK393229 BQF393228:BQG393229 CAB393228:CAC393229 CJX393228:CJY393229 CTT393228:CTU393229 DDP393228:DDQ393229 DNL393228:DNM393229 DXH393228:DXI393229 EHD393228:EHE393229 EQZ393228:ERA393229 FAV393228:FAW393229 FKR393228:FKS393229 FUN393228:FUO393229 GEJ393228:GEK393229 GOF393228:GOG393229 GYB393228:GYC393229 HHX393228:HHY393229 HRT393228:HRU393229 IBP393228:IBQ393229 ILL393228:ILM393229 IVH393228:IVI393229 JFD393228:JFE393229 JOZ393228:JPA393229 JYV393228:JYW393229 KIR393228:KIS393229 KSN393228:KSO393229 LCJ393228:LCK393229 LMF393228:LMG393229 LWB393228:LWC393229 MFX393228:MFY393229 MPT393228:MPU393229 MZP393228:MZQ393229 NJL393228:NJM393229 NTH393228:NTI393229 ODD393228:ODE393229 OMZ393228:ONA393229 OWV393228:OWW393229 PGR393228:PGS393229 PQN393228:PQO393229 QAJ393228:QAK393229 QKF393228:QKG393229 QUB393228:QUC393229 RDX393228:RDY393229 RNT393228:RNU393229 RXP393228:RXQ393229 SHL393228:SHM393229 SRH393228:SRI393229 TBD393228:TBE393229 TKZ393228:TLA393229 TUV393228:TUW393229 UER393228:UES393229 UON393228:UOO393229 UYJ393228:UYK393229 VIF393228:VIG393229 VSB393228:VSC393229 WBX393228:WBY393229 WLT393228:WLU393229 WVP393228:WVQ393229 H458765:I458766 JD458764:JE458765 SZ458764:TA458765 ACV458764:ACW458765 AMR458764:AMS458765 AWN458764:AWO458765 BGJ458764:BGK458765 BQF458764:BQG458765 CAB458764:CAC458765 CJX458764:CJY458765 CTT458764:CTU458765 DDP458764:DDQ458765 DNL458764:DNM458765 DXH458764:DXI458765 EHD458764:EHE458765 EQZ458764:ERA458765 FAV458764:FAW458765 FKR458764:FKS458765 FUN458764:FUO458765 GEJ458764:GEK458765 GOF458764:GOG458765 GYB458764:GYC458765 HHX458764:HHY458765 HRT458764:HRU458765 IBP458764:IBQ458765 ILL458764:ILM458765 IVH458764:IVI458765 JFD458764:JFE458765 JOZ458764:JPA458765 JYV458764:JYW458765 KIR458764:KIS458765 KSN458764:KSO458765 LCJ458764:LCK458765 LMF458764:LMG458765 LWB458764:LWC458765 MFX458764:MFY458765 MPT458764:MPU458765 MZP458764:MZQ458765 NJL458764:NJM458765 NTH458764:NTI458765 ODD458764:ODE458765 OMZ458764:ONA458765 OWV458764:OWW458765 PGR458764:PGS458765 PQN458764:PQO458765 QAJ458764:QAK458765 QKF458764:QKG458765 QUB458764:QUC458765 RDX458764:RDY458765 RNT458764:RNU458765 RXP458764:RXQ458765 SHL458764:SHM458765 SRH458764:SRI458765 TBD458764:TBE458765 TKZ458764:TLA458765 TUV458764:TUW458765 UER458764:UES458765 UON458764:UOO458765 UYJ458764:UYK458765 VIF458764:VIG458765 VSB458764:VSC458765 WBX458764:WBY458765 WLT458764:WLU458765 WVP458764:WVQ458765 H524301:I524302 JD524300:JE524301 SZ524300:TA524301 ACV524300:ACW524301 AMR524300:AMS524301 AWN524300:AWO524301 BGJ524300:BGK524301 BQF524300:BQG524301 CAB524300:CAC524301 CJX524300:CJY524301 CTT524300:CTU524301 DDP524300:DDQ524301 DNL524300:DNM524301 DXH524300:DXI524301 EHD524300:EHE524301 EQZ524300:ERA524301 FAV524300:FAW524301 FKR524300:FKS524301 FUN524300:FUO524301 GEJ524300:GEK524301 GOF524300:GOG524301 GYB524300:GYC524301 HHX524300:HHY524301 HRT524300:HRU524301 IBP524300:IBQ524301 ILL524300:ILM524301 IVH524300:IVI524301 JFD524300:JFE524301 JOZ524300:JPA524301 JYV524300:JYW524301 KIR524300:KIS524301 KSN524300:KSO524301 LCJ524300:LCK524301 LMF524300:LMG524301 LWB524300:LWC524301 MFX524300:MFY524301 MPT524300:MPU524301 MZP524300:MZQ524301 NJL524300:NJM524301 NTH524300:NTI524301 ODD524300:ODE524301 OMZ524300:ONA524301 OWV524300:OWW524301 PGR524300:PGS524301 PQN524300:PQO524301 QAJ524300:QAK524301 QKF524300:QKG524301 QUB524300:QUC524301 RDX524300:RDY524301 RNT524300:RNU524301 RXP524300:RXQ524301 SHL524300:SHM524301 SRH524300:SRI524301 TBD524300:TBE524301 TKZ524300:TLA524301 TUV524300:TUW524301 UER524300:UES524301 UON524300:UOO524301 UYJ524300:UYK524301 VIF524300:VIG524301 VSB524300:VSC524301 WBX524300:WBY524301 WLT524300:WLU524301 WVP524300:WVQ524301 H589837:I589838 JD589836:JE589837 SZ589836:TA589837 ACV589836:ACW589837 AMR589836:AMS589837 AWN589836:AWO589837 BGJ589836:BGK589837 BQF589836:BQG589837 CAB589836:CAC589837 CJX589836:CJY589837 CTT589836:CTU589837 DDP589836:DDQ589837 DNL589836:DNM589837 DXH589836:DXI589837 EHD589836:EHE589837 EQZ589836:ERA589837 FAV589836:FAW589837 FKR589836:FKS589837 FUN589836:FUO589837 GEJ589836:GEK589837 GOF589836:GOG589837 GYB589836:GYC589837 HHX589836:HHY589837 HRT589836:HRU589837 IBP589836:IBQ589837 ILL589836:ILM589837 IVH589836:IVI589837 JFD589836:JFE589837 JOZ589836:JPA589837 JYV589836:JYW589837 KIR589836:KIS589837 KSN589836:KSO589837 LCJ589836:LCK589837 LMF589836:LMG589837 LWB589836:LWC589837 MFX589836:MFY589837 MPT589836:MPU589837 MZP589836:MZQ589837 NJL589836:NJM589837 NTH589836:NTI589837 ODD589836:ODE589837 OMZ589836:ONA589837 OWV589836:OWW589837 PGR589836:PGS589837 PQN589836:PQO589837 QAJ589836:QAK589837 QKF589836:QKG589837 QUB589836:QUC589837 RDX589836:RDY589837 RNT589836:RNU589837 RXP589836:RXQ589837 SHL589836:SHM589837 SRH589836:SRI589837 TBD589836:TBE589837 TKZ589836:TLA589837 TUV589836:TUW589837 UER589836:UES589837 UON589836:UOO589837 UYJ589836:UYK589837 VIF589836:VIG589837 VSB589836:VSC589837 WBX589836:WBY589837 WLT589836:WLU589837 WVP589836:WVQ589837 H655373:I655374 JD655372:JE655373 SZ655372:TA655373 ACV655372:ACW655373 AMR655372:AMS655373 AWN655372:AWO655373 BGJ655372:BGK655373 BQF655372:BQG655373 CAB655372:CAC655373 CJX655372:CJY655373 CTT655372:CTU655373 DDP655372:DDQ655373 DNL655372:DNM655373 DXH655372:DXI655373 EHD655372:EHE655373 EQZ655372:ERA655373 FAV655372:FAW655373 FKR655372:FKS655373 FUN655372:FUO655373 GEJ655372:GEK655373 GOF655372:GOG655373 GYB655372:GYC655373 HHX655372:HHY655373 HRT655372:HRU655373 IBP655372:IBQ655373 ILL655372:ILM655373 IVH655372:IVI655373 JFD655372:JFE655373 JOZ655372:JPA655373 JYV655372:JYW655373 KIR655372:KIS655373 KSN655372:KSO655373 LCJ655372:LCK655373 LMF655372:LMG655373 LWB655372:LWC655373 MFX655372:MFY655373 MPT655372:MPU655373 MZP655372:MZQ655373 NJL655372:NJM655373 NTH655372:NTI655373 ODD655372:ODE655373 OMZ655372:ONA655373 OWV655372:OWW655373 PGR655372:PGS655373 PQN655372:PQO655373 QAJ655372:QAK655373 QKF655372:QKG655373 QUB655372:QUC655373 RDX655372:RDY655373 RNT655372:RNU655373 RXP655372:RXQ655373 SHL655372:SHM655373 SRH655372:SRI655373 TBD655372:TBE655373 TKZ655372:TLA655373 TUV655372:TUW655373 UER655372:UES655373 UON655372:UOO655373 UYJ655372:UYK655373 VIF655372:VIG655373 VSB655372:VSC655373 WBX655372:WBY655373 WLT655372:WLU655373 WVP655372:WVQ655373 H720909:I720910 JD720908:JE720909 SZ720908:TA720909 ACV720908:ACW720909 AMR720908:AMS720909 AWN720908:AWO720909 BGJ720908:BGK720909 BQF720908:BQG720909 CAB720908:CAC720909 CJX720908:CJY720909 CTT720908:CTU720909 DDP720908:DDQ720909 DNL720908:DNM720909 DXH720908:DXI720909 EHD720908:EHE720909 EQZ720908:ERA720909 FAV720908:FAW720909 FKR720908:FKS720909 FUN720908:FUO720909 GEJ720908:GEK720909 GOF720908:GOG720909 GYB720908:GYC720909 HHX720908:HHY720909 HRT720908:HRU720909 IBP720908:IBQ720909 ILL720908:ILM720909 IVH720908:IVI720909 JFD720908:JFE720909 JOZ720908:JPA720909 JYV720908:JYW720909 KIR720908:KIS720909 KSN720908:KSO720909 LCJ720908:LCK720909 LMF720908:LMG720909 LWB720908:LWC720909 MFX720908:MFY720909 MPT720908:MPU720909 MZP720908:MZQ720909 NJL720908:NJM720909 NTH720908:NTI720909 ODD720908:ODE720909 OMZ720908:ONA720909 OWV720908:OWW720909 PGR720908:PGS720909 PQN720908:PQO720909 QAJ720908:QAK720909 QKF720908:QKG720909 QUB720908:QUC720909 RDX720908:RDY720909 RNT720908:RNU720909 RXP720908:RXQ720909 SHL720908:SHM720909 SRH720908:SRI720909 TBD720908:TBE720909 TKZ720908:TLA720909 TUV720908:TUW720909 UER720908:UES720909 UON720908:UOO720909 UYJ720908:UYK720909 VIF720908:VIG720909 VSB720908:VSC720909 WBX720908:WBY720909 WLT720908:WLU720909 WVP720908:WVQ720909 H786445:I786446 JD786444:JE786445 SZ786444:TA786445 ACV786444:ACW786445 AMR786444:AMS786445 AWN786444:AWO786445 BGJ786444:BGK786445 BQF786444:BQG786445 CAB786444:CAC786445 CJX786444:CJY786445 CTT786444:CTU786445 DDP786444:DDQ786445 DNL786444:DNM786445 DXH786444:DXI786445 EHD786444:EHE786445 EQZ786444:ERA786445 FAV786444:FAW786445 FKR786444:FKS786445 FUN786444:FUO786445 GEJ786444:GEK786445 GOF786444:GOG786445 GYB786444:GYC786445 HHX786444:HHY786445 HRT786444:HRU786445 IBP786444:IBQ786445 ILL786444:ILM786445 IVH786444:IVI786445 JFD786444:JFE786445 JOZ786444:JPA786445 JYV786444:JYW786445 KIR786444:KIS786445 KSN786444:KSO786445 LCJ786444:LCK786445 LMF786444:LMG786445 LWB786444:LWC786445 MFX786444:MFY786445 MPT786444:MPU786445 MZP786444:MZQ786445 NJL786444:NJM786445 NTH786444:NTI786445 ODD786444:ODE786445 OMZ786444:ONA786445 OWV786444:OWW786445 PGR786444:PGS786445 PQN786444:PQO786445 QAJ786444:QAK786445 QKF786444:QKG786445 QUB786444:QUC786445 RDX786444:RDY786445 RNT786444:RNU786445 RXP786444:RXQ786445 SHL786444:SHM786445 SRH786444:SRI786445 TBD786444:TBE786445 TKZ786444:TLA786445 TUV786444:TUW786445 UER786444:UES786445 UON786444:UOO786445 UYJ786444:UYK786445 VIF786444:VIG786445 VSB786444:VSC786445 WBX786444:WBY786445 WLT786444:WLU786445 WVP786444:WVQ786445 H851981:I851982 JD851980:JE851981 SZ851980:TA851981 ACV851980:ACW851981 AMR851980:AMS851981 AWN851980:AWO851981 BGJ851980:BGK851981 BQF851980:BQG851981 CAB851980:CAC851981 CJX851980:CJY851981 CTT851980:CTU851981 DDP851980:DDQ851981 DNL851980:DNM851981 DXH851980:DXI851981 EHD851980:EHE851981 EQZ851980:ERA851981 FAV851980:FAW851981 FKR851980:FKS851981 FUN851980:FUO851981 GEJ851980:GEK851981 GOF851980:GOG851981 GYB851980:GYC851981 HHX851980:HHY851981 HRT851980:HRU851981 IBP851980:IBQ851981 ILL851980:ILM851981 IVH851980:IVI851981 JFD851980:JFE851981 JOZ851980:JPA851981 JYV851980:JYW851981 KIR851980:KIS851981 KSN851980:KSO851981 LCJ851980:LCK851981 LMF851980:LMG851981 LWB851980:LWC851981 MFX851980:MFY851981 MPT851980:MPU851981 MZP851980:MZQ851981 NJL851980:NJM851981 NTH851980:NTI851981 ODD851980:ODE851981 OMZ851980:ONA851981 OWV851980:OWW851981 PGR851980:PGS851981 PQN851980:PQO851981 QAJ851980:QAK851981 QKF851980:QKG851981 QUB851980:QUC851981 RDX851980:RDY851981 RNT851980:RNU851981 RXP851980:RXQ851981 SHL851980:SHM851981 SRH851980:SRI851981 TBD851980:TBE851981 TKZ851980:TLA851981 TUV851980:TUW851981 UER851980:UES851981 UON851980:UOO851981 UYJ851980:UYK851981 VIF851980:VIG851981 VSB851980:VSC851981 WBX851980:WBY851981 WLT851980:WLU851981 WVP851980:WVQ851981 H917517:I917518 JD917516:JE917517 SZ917516:TA917517 ACV917516:ACW917517 AMR917516:AMS917517 AWN917516:AWO917517 BGJ917516:BGK917517 BQF917516:BQG917517 CAB917516:CAC917517 CJX917516:CJY917517 CTT917516:CTU917517 DDP917516:DDQ917517 DNL917516:DNM917517 DXH917516:DXI917517 EHD917516:EHE917517 EQZ917516:ERA917517 FAV917516:FAW917517 FKR917516:FKS917517 FUN917516:FUO917517 GEJ917516:GEK917517 GOF917516:GOG917517 GYB917516:GYC917517 HHX917516:HHY917517 HRT917516:HRU917517 IBP917516:IBQ917517 ILL917516:ILM917517 IVH917516:IVI917517 JFD917516:JFE917517 JOZ917516:JPA917517 JYV917516:JYW917517 KIR917516:KIS917517 KSN917516:KSO917517 LCJ917516:LCK917517 LMF917516:LMG917517 LWB917516:LWC917517 MFX917516:MFY917517 MPT917516:MPU917517 MZP917516:MZQ917517 NJL917516:NJM917517 NTH917516:NTI917517 ODD917516:ODE917517 OMZ917516:ONA917517 OWV917516:OWW917517 PGR917516:PGS917517 PQN917516:PQO917517 QAJ917516:QAK917517 QKF917516:QKG917517 QUB917516:QUC917517 RDX917516:RDY917517 RNT917516:RNU917517 RXP917516:RXQ917517 SHL917516:SHM917517 SRH917516:SRI917517 TBD917516:TBE917517 TKZ917516:TLA917517 TUV917516:TUW917517 UER917516:UES917517 UON917516:UOO917517 UYJ917516:UYK917517 VIF917516:VIG917517 VSB917516:VSC917517 WBX917516:WBY917517 WLT917516:WLU917517 WVP917516:WVQ917517 H983053:I983054 JD983052:JE983053 SZ983052:TA983053 ACV983052:ACW983053 AMR983052:AMS983053 AWN983052:AWO983053 BGJ983052:BGK983053 BQF983052:BQG983053 CAB983052:CAC983053 CJX983052:CJY983053 CTT983052:CTU983053 DDP983052:DDQ983053 DNL983052:DNM983053 DXH983052:DXI983053 EHD983052:EHE983053 EQZ983052:ERA983053 FAV983052:FAW983053 FKR983052:FKS983053 FUN983052:FUO983053 GEJ983052:GEK983053 GOF983052:GOG983053 GYB983052:GYC983053 HHX983052:HHY983053 HRT983052:HRU983053 IBP983052:IBQ983053 ILL983052:ILM983053 IVH983052:IVI983053 JFD983052:JFE983053 JOZ983052:JPA983053 JYV983052:JYW983053 KIR983052:KIS983053 KSN983052:KSO983053 LCJ983052:LCK983053 LMF983052:LMG983053 LWB983052:LWC983053 MFX983052:MFY983053 MPT983052:MPU983053 MZP983052:MZQ983053 NJL983052:NJM983053 NTH983052:NTI983053 ODD983052:ODE983053 OMZ983052:ONA983053 OWV983052:OWW983053 PGR983052:PGS983053 PQN983052:PQO983053 QAJ983052:QAK983053 QKF983052:QKG983053 QUB983052:QUC983053 RDX983052:RDY983053 RNT983052:RNU983053 RXP983052:RXQ983053 SHL983052:SHM983053 SRH983052:SRI983053 TBD983052:TBE983053 TKZ983052:TLA983053 TUV983052:TUW983053 UER983052:UES983053 UON983052:UOO983053 UYJ983052:UYK983053 VIF983052:VIG983053 VSB983052:VSC983053 WBX983052:WBY983053 WLT983052:WLU983053 WVP983052:WVQ983053 H65532:I65533 JD65531:JE65532 SZ65531:TA65532 ACV65531:ACW65532 AMR65531:AMS65532 AWN65531:AWO65532 BGJ65531:BGK65532 BQF65531:BQG65532 CAB65531:CAC65532 CJX65531:CJY65532 CTT65531:CTU65532 DDP65531:DDQ65532 DNL65531:DNM65532 DXH65531:DXI65532 EHD65531:EHE65532 EQZ65531:ERA65532 FAV65531:FAW65532 FKR65531:FKS65532 FUN65531:FUO65532 GEJ65531:GEK65532 GOF65531:GOG65532 GYB65531:GYC65532 HHX65531:HHY65532 HRT65531:HRU65532 IBP65531:IBQ65532 ILL65531:ILM65532 IVH65531:IVI65532 JFD65531:JFE65532 JOZ65531:JPA65532 JYV65531:JYW65532 KIR65531:KIS65532 KSN65531:KSO65532 LCJ65531:LCK65532 LMF65531:LMG65532 LWB65531:LWC65532 MFX65531:MFY65532 MPT65531:MPU65532 MZP65531:MZQ65532 NJL65531:NJM65532 NTH65531:NTI65532 ODD65531:ODE65532 OMZ65531:ONA65532 OWV65531:OWW65532 PGR65531:PGS65532 PQN65531:PQO65532 QAJ65531:QAK65532 QKF65531:QKG65532 QUB65531:QUC65532 RDX65531:RDY65532 RNT65531:RNU65532 RXP65531:RXQ65532 SHL65531:SHM65532 SRH65531:SRI65532 TBD65531:TBE65532 TKZ65531:TLA65532 TUV65531:TUW65532 UER65531:UES65532 UON65531:UOO65532 UYJ65531:UYK65532 VIF65531:VIG65532 VSB65531:VSC65532 WBX65531:WBY65532 WLT65531:WLU65532 WVP65531:WVQ65532 H131068:I131069 JD131067:JE131068 SZ131067:TA131068 ACV131067:ACW131068 AMR131067:AMS131068 AWN131067:AWO131068 BGJ131067:BGK131068 BQF131067:BQG131068 CAB131067:CAC131068 CJX131067:CJY131068 CTT131067:CTU131068 DDP131067:DDQ131068 DNL131067:DNM131068 DXH131067:DXI131068 EHD131067:EHE131068 EQZ131067:ERA131068 FAV131067:FAW131068 FKR131067:FKS131068 FUN131067:FUO131068 GEJ131067:GEK131068 GOF131067:GOG131068 GYB131067:GYC131068 HHX131067:HHY131068 HRT131067:HRU131068 IBP131067:IBQ131068 ILL131067:ILM131068 IVH131067:IVI131068 JFD131067:JFE131068 JOZ131067:JPA131068 JYV131067:JYW131068 KIR131067:KIS131068 KSN131067:KSO131068 LCJ131067:LCK131068 LMF131067:LMG131068 LWB131067:LWC131068 MFX131067:MFY131068 MPT131067:MPU131068 MZP131067:MZQ131068 NJL131067:NJM131068 NTH131067:NTI131068 ODD131067:ODE131068 OMZ131067:ONA131068 OWV131067:OWW131068 PGR131067:PGS131068 PQN131067:PQO131068 QAJ131067:QAK131068 QKF131067:QKG131068 QUB131067:QUC131068 RDX131067:RDY131068 RNT131067:RNU131068 RXP131067:RXQ131068 SHL131067:SHM131068 SRH131067:SRI131068 TBD131067:TBE131068 TKZ131067:TLA131068 TUV131067:TUW131068 UER131067:UES131068 UON131067:UOO131068 UYJ131067:UYK131068 VIF131067:VIG131068 VSB131067:VSC131068 WBX131067:WBY131068 WLT131067:WLU131068 WVP131067:WVQ131068 H196604:I196605 JD196603:JE196604 SZ196603:TA196604 ACV196603:ACW196604 AMR196603:AMS196604 AWN196603:AWO196604 BGJ196603:BGK196604 BQF196603:BQG196604 CAB196603:CAC196604 CJX196603:CJY196604 CTT196603:CTU196604 DDP196603:DDQ196604 DNL196603:DNM196604 DXH196603:DXI196604 EHD196603:EHE196604 EQZ196603:ERA196604 FAV196603:FAW196604 FKR196603:FKS196604 FUN196603:FUO196604 GEJ196603:GEK196604 GOF196603:GOG196604 GYB196603:GYC196604 HHX196603:HHY196604 HRT196603:HRU196604 IBP196603:IBQ196604 ILL196603:ILM196604 IVH196603:IVI196604 JFD196603:JFE196604 JOZ196603:JPA196604 JYV196603:JYW196604 KIR196603:KIS196604 KSN196603:KSO196604 LCJ196603:LCK196604 LMF196603:LMG196604 LWB196603:LWC196604 MFX196603:MFY196604 MPT196603:MPU196604 MZP196603:MZQ196604 NJL196603:NJM196604 NTH196603:NTI196604 ODD196603:ODE196604 OMZ196603:ONA196604 OWV196603:OWW196604 PGR196603:PGS196604 PQN196603:PQO196604 QAJ196603:QAK196604 QKF196603:QKG196604 QUB196603:QUC196604 RDX196603:RDY196604 RNT196603:RNU196604 RXP196603:RXQ196604 SHL196603:SHM196604 SRH196603:SRI196604 TBD196603:TBE196604 TKZ196603:TLA196604 TUV196603:TUW196604 UER196603:UES196604 UON196603:UOO196604 UYJ196603:UYK196604 VIF196603:VIG196604 VSB196603:VSC196604 WBX196603:WBY196604 WLT196603:WLU196604 WVP196603:WVQ196604 H262140:I262141 JD262139:JE262140 SZ262139:TA262140 ACV262139:ACW262140 AMR262139:AMS262140 AWN262139:AWO262140 BGJ262139:BGK262140 BQF262139:BQG262140 CAB262139:CAC262140 CJX262139:CJY262140 CTT262139:CTU262140 DDP262139:DDQ262140 DNL262139:DNM262140 DXH262139:DXI262140 EHD262139:EHE262140 EQZ262139:ERA262140 FAV262139:FAW262140 FKR262139:FKS262140 FUN262139:FUO262140 GEJ262139:GEK262140 GOF262139:GOG262140 GYB262139:GYC262140 HHX262139:HHY262140 HRT262139:HRU262140 IBP262139:IBQ262140 ILL262139:ILM262140 IVH262139:IVI262140 JFD262139:JFE262140 JOZ262139:JPA262140 JYV262139:JYW262140 KIR262139:KIS262140 KSN262139:KSO262140 LCJ262139:LCK262140 LMF262139:LMG262140 LWB262139:LWC262140 MFX262139:MFY262140 MPT262139:MPU262140 MZP262139:MZQ262140 NJL262139:NJM262140 NTH262139:NTI262140 ODD262139:ODE262140 OMZ262139:ONA262140 OWV262139:OWW262140 PGR262139:PGS262140 PQN262139:PQO262140 QAJ262139:QAK262140 QKF262139:QKG262140 QUB262139:QUC262140 RDX262139:RDY262140 RNT262139:RNU262140 RXP262139:RXQ262140 SHL262139:SHM262140 SRH262139:SRI262140 TBD262139:TBE262140 TKZ262139:TLA262140 TUV262139:TUW262140 UER262139:UES262140 UON262139:UOO262140 UYJ262139:UYK262140 VIF262139:VIG262140 VSB262139:VSC262140 WBX262139:WBY262140 WLT262139:WLU262140 WVP262139:WVQ262140 H327676:I327677 JD327675:JE327676 SZ327675:TA327676 ACV327675:ACW327676 AMR327675:AMS327676 AWN327675:AWO327676 BGJ327675:BGK327676 BQF327675:BQG327676 CAB327675:CAC327676 CJX327675:CJY327676 CTT327675:CTU327676 DDP327675:DDQ327676 DNL327675:DNM327676 DXH327675:DXI327676 EHD327675:EHE327676 EQZ327675:ERA327676 FAV327675:FAW327676 FKR327675:FKS327676 FUN327675:FUO327676 GEJ327675:GEK327676 GOF327675:GOG327676 GYB327675:GYC327676 HHX327675:HHY327676 HRT327675:HRU327676 IBP327675:IBQ327676 ILL327675:ILM327676 IVH327675:IVI327676 JFD327675:JFE327676 JOZ327675:JPA327676 JYV327675:JYW327676 KIR327675:KIS327676 KSN327675:KSO327676 LCJ327675:LCK327676 LMF327675:LMG327676 LWB327675:LWC327676 MFX327675:MFY327676 MPT327675:MPU327676 MZP327675:MZQ327676 NJL327675:NJM327676 NTH327675:NTI327676 ODD327675:ODE327676 OMZ327675:ONA327676 OWV327675:OWW327676 PGR327675:PGS327676 PQN327675:PQO327676 QAJ327675:QAK327676 QKF327675:QKG327676 QUB327675:QUC327676 RDX327675:RDY327676 RNT327675:RNU327676 RXP327675:RXQ327676 SHL327675:SHM327676 SRH327675:SRI327676 TBD327675:TBE327676 TKZ327675:TLA327676 TUV327675:TUW327676 UER327675:UES327676 UON327675:UOO327676 UYJ327675:UYK327676 VIF327675:VIG327676 VSB327675:VSC327676 WBX327675:WBY327676 WLT327675:WLU327676 WVP327675:WVQ327676 H393212:I393213 JD393211:JE393212 SZ393211:TA393212 ACV393211:ACW393212 AMR393211:AMS393212 AWN393211:AWO393212 BGJ393211:BGK393212 BQF393211:BQG393212 CAB393211:CAC393212 CJX393211:CJY393212 CTT393211:CTU393212 DDP393211:DDQ393212 DNL393211:DNM393212 DXH393211:DXI393212 EHD393211:EHE393212 EQZ393211:ERA393212 FAV393211:FAW393212 FKR393211:FKS393212 FUN393211:FUO393212 GEJ393211:GEK393212 GOF393211:GOG393212 GYB393211:GYC393212 HHX393211:HHY393212 HRT393211:HRU393212 IBP393211:IBQ393212 ILL393211:ILM393212 IVH393211:IVI393212 JFD393211:JFE393212 JOZ393211:JPA393212 JYV393211:JYW393212 KIR393211:KIS393212 KSN393211:KSO393212 LCJ393211:LCK393212 LMF393211:LMG393212 LWB393211:LWC393212 MFX393211:MFY393212 MPT393211:MPU393212 MZP393211:MZQ393212 NJL393211:NJM393212 NTH393211:NTI393212 ODD393211:ODE393212 OMZ393211:ONA393212 OWV393211:OWW393212 PGR393211:PGS393212 PQN393211:PQO393212 QAJ393211:QAK393212 QKF393211:QKG393212 QUB393211:QUC393212 RDX393211:RDY393212 RNT393211:RNU393212 RXP393211:RXQ393212 SHL393211:SHM393212 SRH393211:SRI393212 TBD393211:TBE393212 TKZ393211:TLA393212 TUV393211:TUW393212 UER393211:UES393212 UON393211:UOO393212 UYJ393211:UYK393212 VIF393211:VIG393212 VSB393211:VSC393212 WBX393211:WBY393212 WLT393211:WLU393212 WVP393211:WVQ393212 H458748:I458749 JD458747:JE458748 SZ458747:TA458748 ACV458747:ACW458748 AMR458747:AMS458748 AWN458747:AWO458748 BGJ458747:BGK458748 BQF458747:BQG458748 CAB458747:CAC458748 CJX458747:CJY458748 CTT458747:CTU458748 DDP458747:DDQ458748 DNL458747:DNM458748 DXH458747:DXI458748 EHD458747:EHE458748 EQZ458747:ERA458748 FAV458747:FAW458748 FKR458747:FKS458748 FUN458747:FUO458748 GEJ458747:GEK458748 GOF458747:GOG458748 GYB458747:GYC458748 HHX458747:HHY458748 HRT458747:HRU458748 IBP458747:IBQ458748 ILL458747:ILM458748 IVH458747:IVI458748 JFD458747:JFE458748 JOZ458747:JPA458748 JYV458747:JYW458748 KIR458747:KIS458748 KSN458747:KSO458748 LCJ458747:LCK458748 LMF458747:LMG458748 LWB458747:LWC458748 MFX458747:MFY458748 MPT458747:MPU458748 MZP458747:MZQ458748 NJL458747:NJM458748 NTH458747:NTI458748 ODD458747:ODE458748 OMZ458747:ONA458748 OWV458747:OWW458748 PGR458747:PGS458748 PQN458747:PQO458748 QAJ458747:QAK458748 QKF458747:QKG458748 QUB458747:QUC458748 RDX458747:RDY458748 RNT458747:RNU458748 RXP458747:RXQ458748 SHL458747:SHM458748 SRH458747:SRI458748 TBD458747:TBE458748 TKZ458747:TLA458748 TUV458747:TUW458748 UER458747:UES458748 UON458747:UOO458748 UYJ458747:UYK458748 VIF458747:VIG458748 VSB458747:VSC458748 WBX458747:WBY458748 WLT458747:WLU458748 WVP458747:WVQ458748 H524284:I524285 JD524283:JE524284 SZ524283:TA524284 ACV524283:ACW524284 AMR524283:AMS524284 AWN524283:AWO524284 BGJ524283:BGK524284 BQF524283:BQG524284 CAB524283:CAC524284 CJX524283:CJY524284 CTT524283:CTU524284 DDP524283:DDQ524284 DNL524283:DNM524284 DXH524283:DXI524284 EHD524283:EHE524284 EQZ524283:ERA524284 FAV524283:FAW524284 FKR524283:FKS524284 FUN524283:FUO524284 GEJ524283:GEK524284 GOF524283:GOG524284 GYB524283:GYC524284 HHX524283:HHY524284 HRT524283:HRU524284 IBP524283:IBQ524284 ILL524283:ILM524284 IVH524283:IVI524284 JFD524283:JFE524284 JOZ524283:JPA524284 JYV524283:JYW524284 KIR524283:KIS524284 KSN524283:KSO524284 LCJ524283:LCK524284 LMF524283:LMG524284 LWB524283:LWC524284 MFX524283:MFY524284 MPT524283:MPU524284 MZP524283:MZQ524284 NJL524283:NJM524284 NTH524283:NTI524284 ODD524283:ODE524284 OMZ524283:ONA524284 OWV524283:OWW524284 PGR524283:PGS524284 PQN524283:PQO524284 QAJ524283:QAK524284 QKF524283:QKG524284 QUB524283:QUC524284 RDX524283:RDY524284 RNT524283:RNU524284 RXP524283:RXQ524284 SHL524283:SHM524284 SRH524283:SRI524284 TBD524283:TBE524284 TKZ524283:TLA524284 TUV524283:TUW524284 UER524283:UES524284 UON524283:UOO524284 UYJ524283:UYK524284 VIF524283:VIG524284 VSB524283:VSC524284 WBX524283:WBY524284 WLT524283:WLU524284 WVP524283:WVQ524284 H589820:I589821 JD589819:JE589820 SZ589819:TA589820 ACV589819:ACW589820 AMR589819:AMS589820 AWN589819:AWO589820 BGJ589819:BGK589820 BQF589819:BQG589820 CAB589819:CAC589820 CJX589819:CJY589820 CTT589819:CTU589820 DDP589819:DDQ589820 DNL589819:DNM589820 DXH589819:DXI589820 EHD589819:EHE589820 EQZ589819:ERA589820 FAV589819:FAW589820 FKR589819:FKS589820 FUN589819:FUO589820 GEJ589819:GEK589820 GOF589819:GOG589820 GYB589819:GYC589820 HHX589819:HHY589820 HRT589819:HRU589820 IBP589819:IBQ589820 ILL589819:ILM589820 IVH589819:IVI589820 JFD589819:JFE589820 JOZ589819:JPA589820 JYV589819:JYW589820 KIR589819:KIS589820 KSN589819:KSO589820 LCJ589819:LCK589820 LMF589819:LMG589820 LWB589819:LWC589820 MFX589819:MFY589820 MPT589819:MPU589820 MZP589819:MZQ589820 NJL589819:NJM589820 NTH589819:NTI589820 ODD589819:ODE589820 OMZ589819:ONA589820 OWV589819:OWW589820 PGR589819:PGS589820 PQN589819:PQO589820 QAJ589819:QAK589820 QKF589819:QKG589820 QUB589819:QUC589820 RDX589819:RDY589820 RNT589819:RNU589820 RXP589819:RXQ589820 SHL589819:SHM589820 SRH589819:SRI589820 TBD589819:TBE589820 TKZ589819:TLA589820 TUV589819:TUW589820 UER589819:UES589820 UON589819:UOO589820 UYJ589819:UYK589820 VIF589819:VIG589820 VSB589819:VSC589820 WBX589819:WBY589820 WLT589819:WLU589820 WVP589819:WVQ589820 H655356:I655357 JD655355:JE655356 SZ655355:TA655356 ACV655355:ACW655356 AMR655355:AMS655356 AWN655355:AWO655356 BGJ655355:BGK655356 BQF655355:BQG655356 CAB655355:CAC655356 CJX655355:CJY655356 CTT655355:CTU655356 DDP655355:DDQ655356 DNL655355:DNM655356 DXH655355:DXI655356 EHD655355:EHE655356 EQZ655355:ERA655356 FAV655355:FAW655356 FKR655355:FKS655356 FUN655355:FUO655356 GEJ655355:GEK655356 GOF655355:GOG655356 GYB655355:GYC655356 HHX655355:HHY655356 HRT655355:HRU655356 IBP655355:IBQ655356 ILL655355:ILM655356 IVH655355:IVI655356 JFD655355:JFE655356 JOZ655355:JPA655356 JYV655355:JYW655356 KIR655355:KIS655356 KSN655355:KSO655356 LCJ655355:LCK655356 LMF655355:LMG655356 LWB655355:LWC655356 MFX655355:MFY655356 MPT655355:MPU655356 MZP655355:MZQ655356 NJL655355:NJM655356 NTH655355:NTI655356 ODD655355:ODE655356 OMZ655355:ONA655356 OWV655355:OWW655356 PGR655355:PGS655356 PQN655355:PQO655356 QAJ655355:QAK655356 QKF655355:QKG655356 QUB655355:QUC655356 RDX655355:RDY655356 RNT655355:RNU655356 RXP655355:RXQ655356 SHL655355:SHM655356 SRH655355:SRI655356 TBD655355:TBE655356 TKZ655355:TLA655356 TUV655355:TUW655356 UER655355:UES655356 UON655355:UOO655356 UYJ655355:UYK655356 VIF655355:VIG655356 VSB655355:VSC655356 WBX655355:WBY655356 WLT655355:WLU655356 WVP655355:WVQ655356 H720892:I720893 JD720891:JE720892 SZ720891:TA720892 ACV720891:ACW720892 AMR720891:AMS720892 AWN720891:AWO720892 BGJ720891:BGK720892 BQF720891:BQG720892 CAB720891:CAC720892 CJX720891:CJY720892 CTT720891:CTU720892 DDP720891:DDQ720892 DNL720891:DNM720892 DXH720891:DXI720892 EHD720891:EHE720892 EQZ720891:ERA720892 FAV720891:FAW720892 FKR720891:FKS720892 FUN720891:FUO720892 GEJ720891:GEK720892 GOF720891:GOG720892 GYB720891:GYC720892 HHX720891:HHY720892 HRT720891:HRU720892 IBP720891:IBQ720892 ILL720891:ILM720892 IVH720891:IVI720892 JFD720891:JFE720892 JOZ720891:JPA720892 JYV720891:JYW720892 KIR720891:KIS720892 KSN720891:KSO720892 LCJ720891:LCK720892 LMF720891:LMG720892 LWB720891:LWC720892 MFX720891:MFY720892 MPT720891:MPU720892 MZP720891:MZQ720892 NJL720891:NJM720892 NTH720891:NTI720892 ODD720891:ODE720892 OMZ720891:ONA720892 OWV720891:OWW720892 PGR720891:PGS720892 PQN720891:PQO720892 QAJ720891:QAK720892 QKF720891:QKG720892 QUB720891:QUC720892 RDX720891:RDY720892 RNT720891:RNU720892 RXP720891:RXQ720892 SHL720891:SHM720892 SRH720891:SRI720892 TBD720891:TBE720892 TKZ720891:TLA720892 TUV720891:TUW720892 UER720891:UES720892 UON720891:UOO720892 UYJ720891:UYK720892 VIF720891:VIG720892 VSB720891:VSC720892 WBX720891:WBY720892 WLT720891:WLU720892 WVP720891:WVQ720892 H786428:I786429 JD786427:JE786428 SZ786427:TA786428 ACV786427:ACW786428 AMR786427:AMS786428 AWN786427:AWO786428 BGJ786427:BGK786428 BQF786427:BQG786428 CAB786427:CAC786428 CJX786427:CJY786428 CTT786427:CTU786428 DDP786427:DDQ786428 DNL786427:DNM786428 DXH786427:DXI786428 EHD786427:EHE786428 EQZ786427:ERA786428 FAV786427:FAW786428 FKR786427:FKS786428 FUN786427:FUO786428 GEJ786427:GEK786428 GOF786427:GOG786428 GYB786427:GYC786428 HHX786427:HHY786428 HRT786427:HRU786428 IBP786427:IBQ786428 ILL786427:ILM786428 IVH786427:IVI786428 JFD786427:JFE786428 JOZ786427:JPA786428 JYV786427:JYW786428 KIR786427:KIS786428 KSN786427:KSO786428 LCJ786427:LCK786428 LMF786427:LMG786428 LWB786427:LWC786428 MFX786427:MFY786428 MPT786427:MPU786428 MZP786427:MZQ786428 NJL786427:NJM786428 NTH786427:NTI786428 ODD786427:ODE786428 OMZ786427:ONA786428 OWV786427:OWW786428 PGR786427:PGS786428 PQN786427:PQO786428 QAJ786427:QAK786428 QKF786427:QKG786428 QUB786427:QUC786428 RDX786427:RDY786428 RNT786427:RNU786428 RXP786427:RXQ786428 SHL786427:SHM786428 SRH786427:SRI786428 TBD786427:TBE786428 TKZ786427:TLA786428 TUV786427:TUW786428 UER786427:UES786428 UON786427:UOO786428 UYJ786427:UYK786428 VIF786427:VIG786428 VSB786427:VSC786428 WBX786427:WBY786428 WLT786427:WLU786428 WVP786427:WVQ786428 H851964:I851965 JD851963:JE851964 SZ851963:TA851964 ACV851963:ACW851964 AMR851963:AMS851964 AWN851963:AWO851964 BGJ851963:BGK851964 BQF851963:BQG851964 CAB851963:CAC851964 CJX851963:CJY851964 CTT851963:CTU851964 DDP851963:DDQ851964 DNL851963:DNM851964 DXH851963:DXI851964 EHD851963:EHE851964 EQZ851963:ERA851964 FAV851963:FAW851964 FKR851963:FKS851964 FUN851963:FUO851964 GEJ851963:GEK851964 GOF851963:GOG851964 GYB851963:GYC851964 HHX851963:HHY851964 HRT851963:HRU851964 IBP851963:IBQ851964 ILL851963:ILM851964 IVH851963:IVI851964 JFD851963:JFE851964 JOZ851963:JPA851964 JYV851963:JYW851964 KIR851963:KIS851964 KSN851963:KSO851964 LCJ851963:LCK851964 LMF851963:LMG851964 LWB851963:LWC851964 MFX851963:MFY851964 MPT851963:MPU851964 MZP851963:MZQ851964 NJL851963:NJM851964 NTH851963:NTI851964 ODD851963:ODE851964 OMZ851963:ONA851964 OWV851963:OWW851964 PGR851963:PGS851964 PQN851963:PQO851964 QAJ851963:QAK851964 QKF851963:QKG851964 QUB851963:QUC851964 RDX851963:RDY851964 RNT851963:RNU851964 RXP851963:RXQ851964 SHL851963:SHM851964 SRH851963:SRI851964 TBD851963:TBE851964 TKZ851963:TLA851964 TUV851963:TUW851964 UER851963:UES851964 UON851963:UOO851964 UYJ851963:UYK851964 VIF851963:VIG851964 VSB851963:VSC851964 WBX851963:WBY851964 WLT851963:WLU851964 WVP851963:WVQ851964 H917500:I917501 JD917499:JE917500 SZ917499:TA917500 ACV917499:ACW917500 AMR917499:AMS917500 AWN917499:AWO917500 BGJ917499:BGK917500 BQF917499:BQG917500 CAB917499:CAC917500 CJX917499:CJY917500 CTT917499:CTU917500 DDP917499:DDQ917500 DNL917499:DNM917500 DXH917499:DXI917500 EHD917499:EHE917500 EQZ917499:ERA917500 FAV917499:FAW917500 FKR917499:FKS917500 FUN917499:FUO917500 GEJ917499:GEK917500 GOF917499:GOG917500 GYB917499:GYC917500 HHX917499:HHY917500 HRT917499:HRU917500 IBP917499:IBQ917500 ILL917499:ILM917500 IVH917499:IVI917500 JFD917499:JFE917500 JOZ917499:JPA917500 JYV917499:JYW917500 KIR917499:KIS917500 KSN917499:KSO917500 LCJ917499:LCK917500 LMF917499:LMG917500 LWB917499:LWC917500 MFX917499:MFY917500 MPT917499:MPU917500 MZP917499:MZQ917500 NJL917499:NJM917500 NTH917499:NTI917500 ODD917499:ODE917500 OMZ917499:ONA917500 OWV917499:OWW917500 PGR917499:PGS917500 PQN917499:PQO917500 QAJ917499:QAK917500 QKF917499:QKG917500 QUB917499:QUC917500 RDX917499:RDY917500 RNT917499:RNU917500 RXP917499:RXQ917500 SHL917499:SHM917500 SRH917499:SRI917500 TBD917499:TBE917500 TKZ917499:TLA917500 TUV917499:TUW917500 UER917499:UES917500 UON917499:UOO917500 UYJ917499:UYK917500 VIF917499:VIG917500 VSB917499:VSC917500 WBX917499:WBY917500 WLT917499:WLU917500 WVP917499:WVQ917500 H983036:I983037 JD983035:JE983036 SZ983035:TA983036 ACV983035:ACW983036 AMR983035:AMS983036 AWN983035:AWO983036 BGJ983035:BGK983036 BQF983035:BQG983036 CAB983035:CAC983036 CJX983035:CJY983036 CTT983035:CTU983036 DDP983035:DDQ983036 DNL983035:DNM983036 DXH983035:DXI983036 EHD983035:EHE983036 EQZ983035:ERA983036 FAV983035:FAW983036 FKR983035:FKS983036 FUN983035:FUO983036 GEJ983035:GEK983036 GOF983035:GOG983036 GYB983035:GYC983036 HHX983035:HHY983036 HRT983035:HRU983036 IBP983035:IBQ983036 ILL983035:ILM983036 IVH983035:IVI983036 JFD983035:JFE983036 JOZ983035:JPA983036 JYV983035:JYW983036 KIR983035:KIS983036 KSN983035:KSO983036 LCJ983035:LCK983036 LMF983035:LMG983036 LWB983035:LWC983036 MFX983035:MFY983036 MPT983035:MPU983036 MZP983035:MZQ983036 NJL983035:NJM983036 NTH983035:NTI983036 ODD983035:ODE983036 OMZ983035:ONA983036 OWV983035:OWW983036 PGR983035:PGS983036 PQN983035:PQO983036 QAJ983035:QAK983036 QKF983035:QKG983036 QUB983035:QUC983036 RDX983035:RDY983036 RNT983035:RNU983036 RXP983035:RXQ983036 SHL983035:SHM983036 SRH983035:SRI983036 TBD983035:TBE983036 TKZ983035:TLA983036 TUV983035:TUW983036 UER983035:UES983036 UON983035:UOO983036 UYJ983035:UYK983036 VIF983035:VIG983036 VSB983035:VSC983036 WBX983035:WBY983036 WLT983035:WLU983036 WVP983035:WVQ983036 H65526:I65526 JD65525:JE65525 SZ65525:TA65525 ACV65525:ACW65525 AMR65525:AMS65525 AWN65525:AWO65525 BGJ65525:BGK65525 BQF65525:BQG65525 CAB65525:CAC65525 CJX65525:CJY65525 CTT65525:CTU65525 DDP65525:DDQ65525 DNL65525:DNM65525 DXH65525:DXI65525 EHD65525:EHE65525 EQZ65525:ERA65525 FAV65525:FAW65525 FKR65525:FKS65525 FUN65525:FUO65525 GEJ65525:GEK65525 GOF65525:GOG65525 GYB65525:GYC65525 HHX65525:HHY65525 HRT65525:HRU65525 IBP65525:IBQ65525 ILL65525:ILM65525 IVH65525:IVI65525 JFD65525:JFE65525 JOZ65525:JPA65525 JYV65525:JYW65525 KIR65525:KIS65525 KSN65525:KSO65525 LCJ65525:LCK65525 LMF65525:LMG65525 LWB65525:LWC65525 MFX65525:MFY65525 MPT65525:MPU65525 MZP65525:MZQ65525 NJL65525:NJM65525 NTH65525:NTI65525 ODD65525:ODE65525 OMZ65525:ONA65525 OWV65525:OWW65525 PGR65525:PGS65525 PQN65525:PQO65525 QAJ65525:QAK65525 QKF65525:QKG65525 QUB65525:QUC65525 RDX65525:RDY65525 RNT65525:RNU65525 RXP65525:RXQ65525 SHL65525:SHM65525 SRH65525:SRI65525 TBD65525:TBE65525 TKZ65525:TLA65525 TUV65525:TUW65525 UER65525:UES65525 UON65525:UOO65525 UYJ65525:UYK65525 VIF65525:VIG65525 VSB65525:VSC65525 WBX65525:WBY65525 WLT65525:WLU65525 WVP65525:WVQ65525 H131062:I131062 JD131061:JE131061 SZ131061:TA131061 ACV131061:ACW131061 AMR131061:AMS131061 AWN131061:AWO131061 BGJ131061:BGK131061 BQF131061:BQG131061 CAB131061:CAC131061 CJX131061:CJY131061 CTT131061:CTU131061 DDP131061:DDQ131061 DNL131061:DNM131061 DXH131061:DXI131061 EHD131061:EHE131061 EQZ131061:ERA131061 FAV131061:FAW131061 FKR131061:FKS131061 FUN131061:FUO131061 GEJ131061:GEK131061 GOF131061:GOG131061 GYB131061:GYC131061 HHX131061:HHY131061 HRT131061:HRU131061 IBP131061:IBQ131061 ILL131061:ILM131061 IVH131061:IVI131061 JFD131061:JFE131061 JOZ131061:JPA131061 JYV131061:JYW131061 KIR131061:KIS131061 KSN131061:KSO131061 LCJ131061:LCK131061 LMF131061:LMG131061 LWB131061:LWC131061 MFX131061:MFY131061 MPT131061:MPU131061 MZP131061:MZQ131061 NJL131061:NJM131061 NTH131061:NTI131061 ODD131061:ODE131061 OMZ131061:ONA131061 OWV131061:OWW131061 PGR131061:PGS131061 PQN131061:PQO131061 QAJ131061:QAK131061 QKF131061:QKG131061 QUB131061:QUC131061 RDX131061:RDY131061 RNT131061:RNU131061 RXP131061:RXQ131061 SHL131061:SHM131061 SRH131061:SRI131061 TBD131061:TBE131061 TKZ131061:TLA131061 TUV131061:TUW131061 UER131061:UES131061 UON131061:UOO131061 UYJ131061:UYK131061 VIF131061:VIG131061 VSB131061:VSC131061 WBX131061:WBY131061 WLT131061:WLU131061 WVP131061:WVQ131061 H196598:I196598 JD196597:JE196597 SZ196597:TA196597 ACV196597:ACW196597 AMR196597:AMS196597 AWN196597:AWO196597 BGJ196597:BGK196597 BQF196597:BQG196597 CAB196597:CAC196597 CJX196597:CJY196597 CTT196597:CTU196597 DDP196597:DDQ196597 DNL196597:DNM196597 DXH196597:DXI196597 EHD196597:EHE196597 EQZ196597:ERA196597 FAV196597:FAW196597 FKR196597:FKS196597 FUN196597:FUO196597 GEJ196597:GEK196597 GOF196597:GOG196597 GYB196597:GYC196597 HHX196597:HHY196597 HRT196597:HRU196597 IBP196597:IBQ196597 ILL196597:ILM196597 IVH196597:IVI196597 JFD196597:JFE196597 JOZ196597:JPA196597 JYV196597:JYW196597 KIR196597:KIS196597 KSN196597:KSO196597 LCJ196597:LCK196597 LMF196597:LMG196597 LWB196597:LWC196597 MFX196597:MFY196597 MPT196597:MPU196597 MZP196597:MZQ196597 NJL196597:NJM196597 NTH196597:NTI196597 ODD196597:ODE196597 OMZ196597:ONA196597 OWV196597:OWW196597 PGR196597:PGS196597 PQN196597:PQO196597 QAJ196597:QAK196597 QKF196597:QKG196597 QUB196597:QUC196597 RDX196597:RDY196597 RNT196597:RNU196597 RXP196597:RXQ196597 SHL196597:SHM196597 SRH196597:SRI196597 TBD196597:TBE196597 TKZ196597:TLA196597 TUV196597:TUW196597 UER196597:UES196597 UON196597:UOO196597 UYJ196597:UYK196597 VIF196597:VIG196597 VSB196597:VSC196597 WBX196597:WBY196597 WLT196597:WLU196597 WVP196597:WVQ196597 H262134:I262134 JD262133:JE262133 SZ262133:TA262133 ACV262133:ACW262133 AMR262133:AMS262133 AWN262133:AWO262133 BGJ262133:BGK262133 BQF262133:BQG262133 CAB262133:CAC262133 CJX262133:CJY262133 CTT262133:CTU262133 DDP262133:DDQ262133 DNL262133:DNM262133 DXH262133:DXI262133 EHD262133:EHE262133 EQZ262133:ERA262133 FAV262133:FAW262133 FKR262133:FKS262133 FUN262133:FUO262133 GEJ262133:GEK262133 GOF262133:GOG262133 GYB262133:GYC262133 HHX262133:HHY262133 HRT262133:HRU262133 IBP262133:IBQ262133 ILL262133:ILM262133 IVH262133:IVI262133 JFD262133:JFE262133 JOZ262133:JPA262133 JYV262133:JYW262133 KIR262133:KIS262133 KSN262133:KSO262133 LCJ262133:LCK262133 LMF262133:LMG262133 LWB262133:LWC262133 MFX262133:MFY262133 MPT262133:MPU262133 MZP262133:MZQ262133 NJL262133:NJM262133 NTH262133:NTI262133 ODD262133:ODE262133 OMZ262133:ONA262133 OWV262133:OWW262133 PGR262133:PGS262133 PQN262133:PQO262133 QAJ262133:QAK262133 QKF262133:QKG262133 QUB262133:QUC262133 RDX262133:RDY262133 RNT262133:RNU262133 RXP262133:RXQ262133 SHL262133:SHM262133 SRH262133:SRI262133 TBD262133:TBE262133 TKZ262133:TLA262133 TUV262133:TUW262133 UER262133:UES262133 UON262133:UOO262133 UYJ262133:UYK262133 VIF262133:VIG262133 VSB262133:VSC262133 WBX262133:WBY262133 WLT262133:WLU262133 WVP262133:WVQ262133 H327670:I327670 JD327669:JE327669 SZ327669:TA327669 ACV327669:ACW327669 AMR327669:AMS327669 AWN327669:AWO327669 BGJ327669:BGK327669 BQF327669:BQG327669 CAB327669:CAC327669 CJX327669:CJY327669 CTT327669:CTU327669 DDP327669:DDQ327669 DNL327669:DNM327669 DXH327669:DXI327669 EHD327669:EHE327669 EQZ327669:ERA327669 FAV327669:FAW327669 FKR327669:FKS327669 FUN327669:FUO327669 GEJ327669:GEK327669 GOF327669:GOG327669 GYB327669:GYC327669 HHX327669:HHY327669 HRT327669:HRU327669 IBP327669:IBQ327669 ILL327669:ILM327669 IVH327669:IVI327669 JFD327669:JFE327669 JOZ327669:JPA327669 JYV327669:JYW327669 KIR327669:KIS327669 KSN327669:KSO327669 LCJ327669:LCK327669 LMF327669:LMG327669 LWB327669:LWC327669 MFX327669:MFY327669 MPT327669:MPU327669 MZP327669:MZQ327669 NJL327669:NJM327669 NTH327669:NTI327669 ODD327669:ODE327669 OMZ327669:ONA327669 OWV327669:OWW327669 PGR327669:PGS327669 PQN327669:PQO327669 QAJ327669:QAK327669 QKF327669:QKG327669 QUB327669:QUC327669 RDX327669:RDY327669 RNT327669:RNU327669 RXP327669:RXQ327669 SHL327669:SHM327669 SRH327669:SRI327669 TBD327669:TBE327669 TKZ327669:TLA327669 TUV327669:TUW327669 UER327669:UES327669 UON327669:UOO327669 UYJ327669:UYK327669 VIF327669:VIG327669 VSB327669:VSC327669 WBX327669:WBY327669 WLT327669:WLU327669 WVP327669:WVQ327669 H393206:I393206 JD393205:JE393205 SZ393205:TA393205 ACV393205:ACW393205 AMR393205:AMS393205 AWN393205:AWO393205 BGJ393205:BGK393205 BQF393205:BQG393205 CAB393205:CAC393205 CJX393205:CJY393205 CTT393205:CTU393205 DDP393205:DDQ393205 DNL393205:DNM393205 DXH393205:DXI393205 EHD393205:EHE393205 EQZ393205:ERA393205 FAV393205:FAW393205 FKR393205:FKS393205 FUN393205:FUO393205 GEJ393205:GEK393205 GOF393205:GOG393205 GYB393205:GYC393205 HHX393205:HHY393205 HRT393205:HRU393205 IBP393205:IBQ393205 ILL393205:ILM393205 IVH393205:IVI393205 JFD393205:JFE393205 JOZ393205:JPA393205 JYV393205:JYW393205 KIR393205:KIS393205 KSN393205:KSO393205 LCJ393205:LCK393205 LMF393205:LMG393205 LWB393205:LWC393205 MFX393205:MFY393205 MPT393205:MPU393205 MZP393205:MZQ393205 NJL393205:NJM393205 NTH393205:NTI393205 ODD393205:ODE393205 OMZ393205:ONA393205 OWV393205:OWW393205 PGR393205:PGS393205 PQN393205:PQO393205 QAJ393205:QAK393205 QKF393205:QKG393205 QUB393205:QUC393205 RDX393205:RDY393205 RNT393205:RNU393205 RXP393205:RXQ393205 SHL393205:SHM393205 SRH393205:SRI393205 TBD393205:TBE393205 TKZ393205:TLA393205 TUV393205:TUW393205 UER393205:UES393205 UON393205:UOO393205 UYJ393205:UYK393205 VIF393205:VIG393205 VSB393205:VSC393205 WBX393205:WBY393205 WLT393205:WLU393205 WVP393205:WVQ393205 H458742:I458742 JD458741:JE458741 SZ458741:TA458741 ACV458741:ACW458741 AMR458741:AMS458741 AWN458741:AWO458741 BGJ458741:BGK458741 BQF458741:BQG458741 CAB458741:CAC458741 CJX458741:CJY458741 CTT458741:CTU458741 DDP458741:DDQ458741 DNL458741:DNM458741 DXH458741:DXI458741 EHD458741:EHE458741 EQZ458741:ERA458741 FAV458741:FAW458741 FKR458741:FKS458741 FUN458741:FUO458741 GEJ458741:GEK458741 GOF458741:GOG458741 GYB458741:GYC458741 HHX458741:HHY458741 HRT458741:HRU458741 IBP458741:IBQ458741 ILL458741:ILM458741 IVH458741:IVI458741 JFD458741:JFE458741 JOZ458741:JPA458741 JYV458741:JYW458741 KIR458741:KIS458741 KSN458741:KSO458741 LCJ458741:LCK458741 LMF458741:LMG458741 LWB458741:LWC458741 MFX458741:MFY458741 MPT458741:MPU458741 MZP458741:MZQ458741 NJL458741:NJM458741 NTH458741:NTI458741 ODD458741:ODE458741 OMZ458741:ONA458741 OWV458741:OWW458741 PGR458741:PGS458741 PQN458741:PQO458741 QAJ458741:QAK458741 QKF458741:QKG458741 QUB458741:QUC458741 RDX458741:RDY458741 RNT458741:RNU458741 RXP458741:RXQ458741 SHL458741:SHM458741 SRH458741:SRI458741 TBD458741:TBE458741 TKZ458741:TLA458741 TUV458741:TUW458741 UER458741:UES458741 UON458741:UOO458741 UYJ458741:UYK458741 VIF458741:VIG458741 VSB458741:VSC458741 WBX458741:WBY458741 WLT458741:WLU458741 WVP458741:WVQ458741 H524278:I524278 JD524277:JE524277 SZ524277:TA524277 ACV524277:ACW524277 AMR524277:AMS524277 AWN524277:AWO524277 BGJ524277:BGK524277 BQF524277:BQG524277 CAB524277:CAC524277 CJX524277:CJY524277 CTT524277:CTU524277 DDP524277:DDQ524277 DNL524277:DNM524277 DXH524277:DXI524277 EHD524277:EHE524277 EQZ524277:ERA524277 FAV524277:FAW524277 FKR524277:FKS524277 FUN524277:FUO524277 GEJ524277:GEK524277 GOF524277:GOG524277 GYB524277:GYC524277 HHX524277:HHY524277 HRT524277:HRU524277 IBP524277:IBQ524277 ILL524277:ILM524277 IVH524277:IVI524277 JFD524277:JFE524277 JOZ524277:JPA524277 JYV524277:JYW524277 KIR524277:KIS524277 KSN524277:KSO524277 LCJ524277:LCK524277 LMF524277:LMG524277 LWB524277:LWC524277 MFX524277:MFY524277 MPT524277:MPU524277 MZP524277:MZQ524277 NJL524277:NJM524277 NTH524277:NTI524277 ODD524277:ODE524277 OMZ524277:ONA524277 OWV524277:OWW524277 PGR524277:PGS524277 PQN524277:PQO524277 QAJ524277:QAK524277 QKF524277:QKG524277 QUB524277:QUC524277 RDX524277:RDY524277 RNT524277:RNU524277 RXP524277:RXQ524277 SHL524277:SHM524277 SRH524277:SRI524277 TBD524277:TBE524277 TKZ524277:TLA524277 TUV524277:TUW524277 UER524277:UES524277 UON524277:UOO524277 UYJ524277:UYK524277 VIF524277:VIG524277 VSB524277:VSC524277 WBX524277:WBY524277 WLT524277:WLU524277 WVP524277:WVQ524277 H589814:I589814 JD589813:JE589813 SZ589813:TA589813 ACV589813:ACW589813 AMR589813:AMS589813 AWN589813:AWO589813 BGJ589813:BGK589813 BQF589813:BQG589813 CAB589813:CAC589813 CJX589813:CJY589813 CTT589813:CTU589813 DDP589813:DDQ589813 DNL589813:DNM589813 DXH589813:DXI589813 EHD589813:EHE589813 EQZ589813:ERA589813 FAV589813:FAW589813 FKR589813:FKS589813 FUN589813:FUO589813 GEJ589813:GEK589813 GOF589813:GOG589813 GYB589813:GYC589813 HHX589813:HHY589813 HRT589813:HRU589813 IBP589813:IBQ589813 ILL589813:ILM589813 IVH589813:IVI589813 JFD589813:JFE589813 JOZ589813:JPA589813 JYV589813:JYW589813 KIR589813:KIS589813 KSN589813:KSO589813 LCJ589813:LCK589813 LMF589813:LMG589813 LWB589813:LWC589813 MFX589813:MFY589813 MPT589813:MPU589813 MZP589813:MZQ589813 NJL589813:NJM589813 NTH589813:NTI589813 ODD589813:ODE589813 OMZ589813:ONA589813 OWV589813:OWW589813 PGR589813:PGS589813 PQN589813:PQO589813 QAJ589813:QAK589813 QKF589813:QKG589813 QUB589813:QUC589813 RDX589813:RDY589813 RNT589813:RNU589813 RXP589813:RXQ589813 SHL589813:SHM589813 SRH589813:SRI589813 TBD589813:TBE589813 TKZ589813:TLA589813 TUV589813:TUW589813 UER589813:UES589813 UON589813:UOO589813 UYJ589813:UYK589813 VIF589813:VIG589813 VSB589813:VSC589813 WBX589813:WBY589813 WLT589813:WLU589813 WVP589813:WVQ589813 H655350:I655350 JD655349:JE655349 SZ655349:TA655349 ACV655349:ACW655349 AMR655349:AMS655349 AWN655349:AWO655349 BGJ655349:BGK655349 BQF655349:BQG655349 CAB655349:CAC655349 CJX655349:CJY655349 CTT655349:CTU655349 DDP655349:DDQ655349 DNL655349:DNM655349 DXH655349:DXI655349 EHD655349:EHE655349 EQZ655349:ERA655349 FAV655349:FAW655349 FKR655349:FKS655349 FUN655349:FUO655349 GEJ655349:GEK655349 GOF655349:GOG655349 GYB655349:GYC655349 HHX655349:HHY655349 HRT655349:HRU655349 IBP655349:IBQ655349 ILL655349:ILM655349 IVH655349:IVI655349 JFD655349:JFE655349 JOZ655349:JPA655349 JYV655349:JYW655349 KIR655349:KIS655349 KSN655349:KSO655349 LCJ655349:LCK655349 LMF655349:LMG655349 LWB655349:LWC655349 MFX655349:MFY655349 MPT655349:MPU655349 MZP655349:MZQ655349 NJL655349:NJM655349 NTH655349:NTI655349 ODD655349:ODE655349 OMZ655349:ONA655349 OWV655349:OWW655349 PGR655349:PGS655349 PQN655349:PQO655349 QAJ655349:QAK655349 QKF655349:QKG655349 QUB655349:QUC655349 RDX655349:RDY655349 RNT655349:RNU655349 RXP655349:RXQ655349 SHL655349:SHM655349 SRH655349:SRI655349 TBD655349:TBE655349 TKZ655349:TLA655349 TUV655349:TUW655349 UER655349:UES655349 UON655349:UOO655349 UYJ655349:UYK655349 VIF655349:VIG655349 VSB655349:VSC655349 WBX655349:WBY655349 WLT655349:WLU655349 WVP655349:WVQ655349 H720886:I720886 JD720885:JE720885 SZ720885:TA720885 ACV720885:ACW720885 AMR720885:AMS720885 AWN720885:AWO720885 BGJ720885:BGK720885 BQF720885:BQG720885 CAB720885:CAC720885 CJX720885:CJY720885 CTT720885:CTU720885 DDP720885:DDQ720885 DNL720885:DNM720885 DXH720885:DXI720885 EHD720885:EHE720885 EQZ720885:ERA720885 FAV720885:FAW720885 FKR720885:FKS720885 FUN720885:FUO720885 GEJ720885:GEK720885 GOF720885:GOG720885 GYB720885:GYC720885 HHX720885:HHY720885 HRT720885:HRU720885 IBP720885:IBQ720885 ILL720885:ILM720885 IVH720885:IVI720885 JFD720885:JFE720885 JOZ720885:JPA720885 JYV720885:JYW720885 KIR720885:KIS720885 KSN720885:KSO720885 LCJ720885:LCK720885 LMF720885:LMG720885 LWB720885:LWC720885 MFX720885:MFY720885 MPT720885:MPU720885 MZP720885:MZQ720885 NJL720885:NJM720885 NTH720885:NTI720885 ODD720885:ODE720885 OMZ720885:ONA720885 OWV720885:OWW720885 PGR720885:PGS720885 PQN720885:PQO720885 QAJ720885:QAK720885 QKF720885:QKG720885 QUB720885:QUC720885 RDX720885:RDY720885 RNT720885:RNU720885 RXP720885:RXQ720885 SHL720885:SHM720885 SRH720885:SRI720885 TBD720885:TBE720885 TKZ720885:TLA720885 TUV720885:TUW720885 UER720885:UES720885 UON720885:UOO720885 UYJ720885:UYK720885 VIF720885:VIG720885 VSB720885:VSC720885 WBX720885:WBY720885 WLT720885:WLU720885 WVP720885:WVQ720885 H786422:I786422 JD786421:JE786421 SZ786421:TA786421 ACV786421:ACW786421 AMR786421:AMS786421 AWN786421:AWO786421 BGJ786421:BGK786421 BQF786421:BQG786421 CAB786421:CAC786421 CJX786421:CJY786421 CTT786421:CTU786421 DDP786421:DDQ786421 DNL786421:DNM786421 DXH786421:DXI786421 EHD786421:EHE786421 EQZ786421:ERA786421 FAV786421:FAW786421 FKR786421:FKS786421 FUN786421:FUO786421 GEJ786421:GEK786421 GOF786421:GOG786421 GYB786421:GYC786421 HHX786421:HHY786421 HRT786421:HRU786421 IBP786421:IBQ786421 ILL786421:ILM786421 IVH786421:IVI786421 JFD786421:JFE786421 JOZ786421:JPA786421 JYV786421:JYW786421 KIR786421:KIS786421 KSN786421:KSO786421 LCJ786421:LCK786421 LMF786421:LMG786421 LWB786421:LWC786421 MFX786421:MFY786421 MPT786421:MPU786421 MZP786421:MZQ786421 NJL786421:NJM786421 NTH786421:NTI786421 ODD786421:ODE786421 OMZ786421:ONA786421 OWV786421:OWW786421 PGR786421:PGS786421 PQN786421:PQO786421 QAJ786421:QAK786421 QKF786421:QKG786421 QUB786421:QUC786421 RDX786421:RDY786421 RNT786421:RNU786421 RXP786421:RXQ786421 SHL786421:SHM786421 SRH786421:SRI786421 TBD786421:TBE786421 TKZ786421:TLA786421 TUV786421:TUW786421 UER786421:UES786421 UON786421:UOO786421 UYJ786421:UYK786421 VIF786421:VIG786421 VSB786421:VSC786421 WBX786421:WBY786421 WLT786421:WLU786421 WVP786421:WVQ786421 H851958:I851958 JD851957:JE851957 SZ851957:TA851957 ACV851957:ACW851957 AMR851957:AMS851957 AWN851957:AWO851957 BGJ851957:BGK851957 BQF851957:BQG851957 CAB851957:CAC851957 CJX851957:CJY851957 CTT851957:CTU851957 DDP851957:DDQ851957 DNL851957:DNM851957 DXH851957:DXI851957 EHD851957:EHE851957 EQZ851957:ERA851957 FAV851957:FAW851957 FKR851957:FKS851957 FUN851957:FUO851957 GEJ851957:GEK851957 GOF851957:GOG851957 GYB851957:GYC851957 HHX851957:HHY851957 HRT851957:HRU851957 IBP851957:IBQ851957 ILL851957:ILM851957 IVH851957:IVI851957 JFD851957:JFE851957 JOZ851957:JPA851957 JYV851957:JYW851957 KIR851957:KIS851957 KSN851957:KSO851957 LCJ851957:LCK851957 LMF851957:LMG851957 LWB851957:LWC851957 MFX851957:MFY851957 MPT851957:MPU851957 MZP851957:MZQ851957 NJL851957:NJM851957 NTH851957:NTI851957 ODD851957:ODE851957 OMZ851957:ONA851957 OWV851957:OWW851957 PGR851957:PGS851957 PQN851957:PQO851957 QAJ851957:QAK851957 QKF851957:QKG851957 QUB851957:QUC851957 RDX851957:RDY851957 RNT851957:RNU851957 RXP851957:RXQ851957 SHL851957:SHM851957 SRH851957:SRI851957 TBD851957:TBE851957 TKZ851957:TLA851957 TUV851957:TUW851957 UER851957:UES851957 UON851957:UOO851957 UYJ851957:UYK851957 VIF851957:VIG851957 VSB851957:VSC851957 WBX851957:WBY851957 WLT851957:WLU851957 WVP851957:WVQ851957 H917494:I917494 JD917493:JE917493 SZ917493:TA917493 ACV917493:ACW917493 AMR917493:AMS917493 AWN917493:AWO917493 BGJ917493:BGK917493 BQF917493:BQG917493 CAB917493:CAC917493 CJX917493:CJY917493 CTT917493:CTU917493 DDP917493:DDQ917493 DNL917493:DNM917493 DXH917493:DXI917493 EHD917493:EHE917493 EQZ917493:ERA917493 FAV917493:FAW917493 FKR917493:FKS917493 FUN917493:FUO917493 GEJ917493:GEK917493 GOF917493:GOG917493 GYB917493:GYC917493 HHX917493:HHY917493 HRT917493:HRU917493 IBP917493:IBQ917493 ILL917493:ILM917493 IVH917493:IVI917493 JFD917493:JFE917493 JOZ917493:JPA917493 JYV917493:JYW917493 KIR917493:KIS917493 KSN917493:KSO917493 LCJ917493:LCK917493 LMF917493:LMG917493 LWB917493:LWC917493 MFX917493:MFY917493 MPT917493:MPU917493 MZP917493:MZQ917493 NJL917493:NJM917493 NTH917493:NTI917493 ODD917493:ODE917493 OMZ917493:ONA917493 OWV917493:OWW917493 PGR917493:PGS917493 PQN917493:PQO917493 QAJ917493:QAK917493 QKF917493:QKG917493 QUB917493:QUC917493 RDX917493:RDY917493 RNT917493:RNU917493 RXP917493:RXQ917493 SHL917493:SHM917493 SRH917493:SRI917493 TBD917493:TBE917493 TKZ917493:TLA917493 TUV917493:TUW917493 UER917493:UES917493 UON917493:UOO917493 UYJ917493:UYK917493 VIF917493:VIG917493 VSB917493:VSC917493 WBX917493:WBY917493 WLT917493:WLU917493 WVP917493:WVQ917493 H983030:I983030 JD983029:JE983029 SZ983029:TA983029 ACV983029:ACW983029 AMR983029:AMS983029 AWN983029:AWO983029 BGJ983029:BGK983029 BQF983029:BQG983029 CAB983029:CAC983029 CJX983029:CJY983029 CTT983029:CTU983029 DDP983029:DDQ983029 DNL983029:DNM983029 DXH983029:DXI983029 EHD983029:EHE983029 EQZ983029:ERA983029 FAV983029:FAW983029 FKR983029:FKS983029 FUN983029:FUO983029 GEJ983029:GEK983029 GOF983029:GOG983029 GYB983029:GYC983029 HHX983029:HHY983029 HRT983029:HRU983029 IBP983029:IBQ983029 ILL983029:ILM983029 IVH983029:IVI983029 JFD983029:JFE983029 JOZ983029:JPA983029 JYV983029:JYW983029 KIR983029:KIS983029 KSN983029:KSO983029 LCJ983029:LCK983029 LMF983029:LMG983029 LWB983029:LWC983029 MFX983029:MFY983029 MPT983029:MPU983029 MZP983029:MZQ983029 NJL983029:NJM983029 NTH983029:NTI983029 ODD983029:ODE983029 OMZ983029:ONA983029 OWV983029:OWW983029 PGR983029:PGS983029 PQN983029:PQO983029 QAJ983029:QAK983029 QKF983029:QKG983029 QUB983029:QUC983029 RDX983029:RDY983029 RNT983029:RNU983029 RXP983029:RXQ983029 SHL983029:SHM983029 SRH983029:SRI983029 TBD983029:TBE983029 TKZ983029:TLA983029 TUV983029:TUW983029 UER983029:UES983029 UON983029:UOO983029 UYJ983029:UYK983029 VIF983029:VIG983029 VSB983029:VSC983029 WBX983029:WBY983029 WLT983029:WLU983029 WVP983029:WVQ983029" xr:uid="{00000000-0002-0000-0200-000002000000}">
      <formula1>999999999999</formula1>
    </dataValidation>
    <dataValidation type="whole" operator="notEqual" allowBlank="1" showInputMessage="1" showErrorMessage="1" errorTitle="Pogrešan upis" error="Dopušten je upis samo cjelobrojnih vrijednosti" sqref="H14:I14 H53:I53 H25:I34 H64:I65 H110:I112 H72:I72 H69:I69 H76:I76 H79:I80 H84:I86 H61:I61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35:I52 H15:I24 H81:I82 H54:I60 H66:I67"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25" zoomScale="90" zoomScaleNormal="100" zoomScaleSheetLayoutView="90" workbookViewId="0">
      <selection activeCell="I35" sqref="I35"/>
    </sheetView>
  </sheetViews>
  <sheetFormatPr defaultColWidth="9.109375" defaultRowHeight="13.2" x14ac:dyDescent="0.25"/>
  <cols>
    <col min="1" max="6" width="9.109375" style="6"/>
    <col min="7" max="7" width="9.109375" style="8"/>
    <col min="8" max="9" width="17.88671875" style="18" customWidth="1"/>
    <col min="10" max="16384" width="9.109375" style="6"/>
  </cols>
  <sheetData>
    <row r="1" spans="1:9" x14ac:dyDescent="0.25">
      <c r="A1" s="198" t="s">
        <v>169</v>
      </c>
      <c r="B1" s="213"/>
      <c r="C1" s="213"/>
      <c r="D1" s="213"/>
      <c r="E1" s="213"/>
      <c r="F1" s="213"/>
      <c r="G1" s="213"/>
      <c r="H1" s="213"/>
      <c r="I1" s="213"/>
    </row>
    <row r="2" spans="1:9" x14ac:dyDescent="0.25">
      <c r="A2" s="197" t="s">
        <v>462</v>
      </c>
      <c r="B2" s="179"/>
      <c r="C2" s="179"/>
      <c r="D2" s="179"/>
      <c r="E2" s="179"/>
      <c r="F2" s="179"/>
      <c r="G2" s="179"/>
      <c r="H2" s="179"/>
      <c r="I2" s="179"/>
    </row>
    <row r="3" spans="1:9" x14ac:dyDescent="0.25">
      <c r="A3" s="216" t="s">
        <v>283</v>
      </c>
      <c r="B3" s="217"/>
      <c r="C3" s="217"/>
      <c r="D3" s="217"/>
      <c r="E3" s="217"/>
      <c r="F3" s="217"/>
      <c r="G3" s="217"/>
      <c r="H3" s="217"/>
      <c r="I3" s="217"/>
    </row>
    <row r="4" spans="1:9" x14ac:dyDescent="0.25">
      <c r="A4" s="214" t="s">
        <v>460</v>
      </c>
      <c r="B4" s="183"/>
      <c r="C4" s="183"/>
      <c r="D4" s="183"/>
      <c r="E4" s="183"/>
      <c r="F4" s="183"/>
      <c r="G4" s="183"/>
      <c r="H4" s="183"/>
      <c r="I4" s="184"/>
    </row>
    <row r="5" spans="1:9" ht="20.399999999999999" x14ac:dyDescent="0.25">
      <c r="A5" s="194" t="s">
        <v>2</v>
      </c>
      <c r="B5" s="188"/>
      <c r="C5" s="188"/>
      <c r="D5" s="188"/>
      <c r="E5" s="188"/>
      <c r="F5" s="188"/>
      <c r="G5" s="91" t="s">
        <v>106</v>
      </c>
      <c r="H5" s="20" t="s">
        <v>297</v>
      </c>
      <c r="I5" s="20" t="s">
        <v>280</v>
      </c>
    </row>
    <row r="6" spans="1:9" x14ac:dyDescent="0.25">
      <c r="A6" s="218">
        <v>1</v>
      </c>
      <c r="B6" s="188"/>
      <c r="C6" s="188"/>
      <c r="D6" s="188"/>
      <c r="E6" s="188"/>
      <c r="F6" s="188"/>
      <c r="G6" s="20">
        <v>2</v>
      </c>
      <c r="H6" s="20" t="s">
        <v>170</v>
      </c>
      <c r="I6" s="20" t="s">
        <v>171</v>
      </c>
    </row>
    <row r="7" spans="1:9" x14ac:dyDescent="0.25">
      <c r="A7" s="219" t="s">
        <v>172</v>
      </c>
      <c r="B7" s="219"/>
      <c r="C7" s="219"/>
      <c r="D7" s="219"/>
      <c r="E7" s="219"/>
      <c r="F7" s="219"/>
      <c r="G7" s="219"/>
      <c r="H7" s="219"/>
      <c r="I7" s="219"/>
    </row>
    <row r="8" spans="1:9" ht="12.75" customHeight="1" x14ac:dyDescent="0.25">
      <c r="A8" s="193" t="s">
        <v>173</v>
      </c>
      <c r="B8" s="193"/>
      <c r="C8" s="193"/>
      <c r="D8" s="193"/>
      <c r="E8" s="193"/>
      <c r="F8" s="193"/>
      <c r="G8" s="21">
        <v>1</v>
      </c>
      <c r="H8" s="92">
        <v>-81089304</v>
      </c>
      <c r="I8" s="92">
        <v>-13048877</v>
      </c>
    </row>
    <row r="9" spans="1:9" ht="12.75" customHeight="1" x14ac:dyDescent="0.25">
      <c r="A9" s="200" t="s">
        <v>174</v>
      </c>
      <c r="B9" s="200"/>
      <c r="C9" s="200"/>
      <c r="D9" s="200"/>
      <c r="E9" s="200"/>
      <c r="F9" s="200"/>
      <c r="G9" s="16">
        <v>2</v>
      </c>
      <c r="H9" s="93">
        <f>H10+H11+H12+H13+H14+H15+H16+H17</f>
        <v>146590359</v>
      </c>
      <c r="I9" s="93">
        <f>I10+I11+I12+I13+I14+I15+I16+I17</f>
        <v>139534253</v>
      </c>
    </row>
    <row r="10" spans="1:9" ht="12.75" customHeight="1" x14ac:dyDescent="0.25">
      <c r="A10" s="215" t="s">
        <v>175</v>
      </c>
      <c r="B10" s="215"/>
      <c r="C10" s="215"/>
      <c r="D10" s="215"/>
      <c r="E10" s="215"/>
      <c r="F10" s="215"/>
      <c r="G10" s="21">
        <v>3</v>
      </c>
      <c r="H10" s="92">
        <v>84229555</v>
      </c>
      <c r="I10" s="92">
        <v>76988870</v>
      </c>
    </row>
    <row r="11" spans="1:9" ht="31.2" customHeight="1" x14ac:dyDescent="0.25">
      <c r="A11" s="215" t="s">
        <v>302</v>
      </c>
      <c r="B11" s="215"/>
      <c r="C11" s="215"/>
      <c r="D11" s="215"/>
      <c r="E11" s="215"/>
      <c r="F11" s="215"/>
      <c r="G11" s="21">
        <v>4</v>
      </c>
      <c r="H11" s="92">
        <v>0</v>
      </c>
      <c r="I11" s="92">
        <v>0</v>
      </c>
    </row>
    <row r="12" spans="1:9" ht="28.2" customHeight="1" x14ac:dyDescent="0.25">
      <c r="A12" s="215" t="s">
        <v>303</v>
      </c>
      <c r="B12" s="215"/>
      <c r="C12" s="215"/>
      <c r="D12" s="215"/>
      <c r="E12" s="215"/>
      <c r="F12" s="215"/>
      <c r="G12" s="21">
        <v>5</v>
      </c>
      <c r="H12" s="92">
        <v>0</v>
      </c>
      <c r="I12" s="92">
        <v>0</v>
      </c>
    </row>
    <row r="13" spans="1:9" ht="12.75" customHeight="1" x14ac:dyDescent="0.25">
      <c r="A13" s="215" t="s">
        <v>176</v>
      </c>
      <c r="B13" s="215"/>
      <c r="C13" s="215"/>
      <c r="D13" s="215"/>
      <c r="E13" s="215"/>
      <c r="F13" s="215"/>
      <c r="G13" s="21">
        <v>6</v>
      </c>
      <c r="H13" s="92">
        <v>-11921783</v>
      </c>
      <c r="I13" s="92">
        <v>-23002927</v>
      </c>
    </row>
    <row r="14" spans="1:9" ht="12.75" customHeight="1" x14ac:dyDescent="0.25">
      <c r="A14" s="215" t="s">
        <v>177</v>
      </c>
      <c r="B14" s="215"/>
      <c r="C14" s="215"/>
      <c r="D14" s="215"/>
      <c r="E14" s="215"/>
      <c r="F14" s="215"/>
      <c r="G14" s="21">
        <v>7</v>
      </c>
      <c r="H14" s="92">
        <v>92693231</v>
      </c>
      <c r="I14" s="92">
        <v>92938457</v>
      </c>
    </row>
    <row r="15" spans="1:9" ht="12.75" customHeight="1" x14ac:dyDescent="0.25">
      <c r="A15" s="215" t="s">
        <v>178</v>
      </c>
      <c r="B15" s="215"/>
      <c r="C15" s="215"/>
      <c r="D15" s="215"/>
      <c r="E15" s="215"/>
      <c r="F15" s="215"/>
      <c r="G15" s="21">
        <v>8</v>
      </c>
      <c r="H15" s="92">
        <v>-5742560</v>
      </c>
      <c r="I15" s="92">
        <v>2293000</v>
      </c>
    </row>
    <row r="16" spans="1:9" ht="12.75" customHeight="1" x14ac:dyDescent="0.25">
      <c r="A16" s="215" t="s">
        <v>179</v>
      </c>
      <c r="B16" s="215"/>
      <c r="C16" s="215"/>
      <c r="D16" s="215"/>
      <c r="E16" s="215"/>
      <c r="F16" s="215"/>
      <c r="G16" s="21">
        <v>9</v>
      </c>
      <c r="H16" s="92">
        <v>-3747000</v>
      </c>
      <c r="I16" s="92">
        <v>-1543361</v>
      </c>
    </row>
    <row r="17" spans="1:9" ht="27.6" customHeight="1" x14ac:dyDescent="0.25">
      <c r="A17" s="215" t="s">
        <v>180</v>
      </c>
      <c r="B17" s="215"/>
      <c r="C17" s="215"/>
      <c r="D17" s="215"/>
      <c r="E17" s="215"/>
      <c r="F17" s="215"/>
      <c r="G17" s="21">
        <v>10</v>
      </c>
      <c r="H17" s="92">
        <v>-8921084</v>
      </c>
      <c r="I17" s="92">
        <v>-8139786</v>
      </c>
    </row>
    <row r="18" spans="1:9" ht="29.4" customHeight="1" x14ac:dyDescent="0.25">
      <c r="A18" s="208" t="s">
        <v>305</v>
      </c>
      <c r="B18" s="208"/>
      <c r="C18" s="208"/>
      <c r="D18" s="208"/>
      <c r="E18" s="208"/>
      <c r="F18" s="208"/>
      <c r="G18" s="16">
        <v>11</v>
      </c>
      <c r="H18" s="93">
        <f>H8+H9</f>
        <v>65501055</v>
      </c>
      <c r="I18" s="93">
        <f>I8+I9</f>
        <v>126485376</v>
      </c>
    </row>
    <row r="19" spans="1:9" ht="12.75" customHeight="1" x14ac:dyDescent="0.25">
      <c r="A19" s="200" t="s">
        <v>181</v>
      </c>
      <c r="B19" s="200"/>
      <c r="C19" s="200"/>
      <c r="D19" s="200"/>
      <c r="E19" s="200"/>
      <c r="F19" s="200"/>
      <c r="G19" s="16">
        <v>12</v>
      </c>
      <c r="H19" s="93">
        <f>H20+H21+H22+H23</f>
        <v>165390754</v>
      </c>
      <c r="I19" s="93">
        <f>I20+I21+I22+I23</f>
        <v>127566000</v>
      </c>
    </row>
    <row r="20" spans="1:9" ht="12.75" customHeight="1" x14ac:dyDescent="0.25">
      <c r="A20" s="215" t="s">
        <v>182</v>
      </c>
      <c r="B20" s="215"/>
      <c r="C20" s="215"/>
      <c r="D20" s="215"/>
      <c r="E20" s="215"/>
      <c r="F20" s="215"/>
      <c r="G20" s="21">
        <v>13</v>
      </c>
      <c r="H20" s="92">
        <v>72373000</v>
      </c>
      <c r="I20" s="92">
        <v>24235000</v>
      </c>
    </row>
    <row r="21" spans="1:9" ht="12.75" customHeight="1" x14ac:dyDescent="0.25">
      <c r="A21" s="215" t="s">
        <v>183</v>
      </c>
      <c r="B21" s="215"/>
      <c r="C21" s="215"/>
      <c r="D21" s="215"/>
      <c r="E21" s="215"/>
      <c r="F21" s="215"/>
      <c r="G21" s="21">
        <v>14</v>
      </c>
      <c r="H21" s="92">
        <v>84980754</v>
      </c>
      <c r="I21" s="92">
        <v>102854000</v>
      </c>
    </row>
    <row r="22" spans="1:9" ht="12.75" customHeight="1" x14ac:dyDescent="0.25">
      <c r="A22" s="215" t="s">
        <v>184</v>
      </c>
      <c r="B22" s="215"/>
      <c r="C22" s="215"/>
      <c r="D22" s="215"/>
      <c r="E22" s="215"/>
      <c r="F22" s="215"/>
      <c r="G22" s="21">
        <v>15</v>
      </c>
      <c r="H22" s="92">
        <v>8037000</v>
      </c>
      <c r="I22" s="92">
        <v>477000</v>
      </c>
    </row>
    <row r="23" spans="1:9" ht="12.75" customHeight="1" x14ac:dyDescent="0.25">
      <c r="A23" s="215" t="s">
        <v>185</v>
      </c>
      <c r="B23" s="215"/>
      <c r="C23" s="215"/>
      <c r="D23" s="215"/>
      <c r="E23" s="215"/>
      <c r="F23" s="215"/>
      <c r="G23" s="21">
        <v>16</v>
      </c>
      <c r="H23" s="92">
        <v>0</v>
      </c>
      <c r="I23" s="92">
        <v>0</v>
      </c>
    </row>
    <row r="24" spans="1:9" ht="12.75" customHeight="1" x14ac:dyDescent="0.25">
      <c r="A24" s="208" t="s">
        <v>186</v>
      </c>
      <c r="B24" s="208"/>
      <c r="C24" s="208"/>
      <c r="D24" s="208"/>
      <c r="E24" s="208"/>
      <c r="F24" s="208"/>
      <c r="G24" s="16">
        <v>17</v>
      </c>
      <c r="H24" s="93">
        <f>H18+H19</f>
        <v>230891809</v>
      </c>
      <c r="I24" s="93">
        <f>I18+I19</f>
        <v>254051376</v>
      </c>
    </row>
    <row r="25" spans="1:9" ht="12.75" customHeight="1" x14ac:dyDescent="0.25">
      <c r="A25" s="193" t="s">
        <v>187</v>
      </c>
      <c r="B25" s="193"/>
      <c r="C25" s="193"/>
      <c r="D25" s="193"/>
      <c r="E25" s="193"/>
      <c r="F25" s="193"/>
      <c r="G25" s="21">
        <v>18</v>
      </c>
      <c r="H25" s="92">
        <v>-65339000</v>
      </c>
      <c r="I25" s="92">
        <v>-49113000</v>
      </c>
    </row>
    <row r="26" spans="1:9" ht="12.75" customHeight="1" x14ac:dyDescent="0.25">
      <c r="A26" s="193" t="s">
        <v>188</v>
      </c>
      <c r="B26" s="193"/>
      <c r="C26" s="193"/>
      <c r="D26" s="193"/>
      <c r="E26" s="193"/>
      <c r="F26" s="193"/>
      <c r="G26" s="21">
        <v>19</v>
      </c>
      <c r="H26" s="92">
        <v>0</v>
      </c>
      <c r="I26" s="92">
        <v>0</v>
      </c>
    </row>
    <row r="27" spans="1:9" ht="28.95" customHeight="1" x14ac:dyDescent="0.25">
      <c r="A27" s="202" t="s">
        <v>189</v>
      </c>
      <c r="B27" s="202"/>
      <c r="C27" s="202"/>
      <c r="D27" s="202"/>
      <c r="E27" s="202"/>
      <c r="F27" s="202"/>
      <c r="G27" s="16">
        <v>20</v>
      </c>
      <c r="H27" s="93">
        <f>H24+H25+H26</f>
        <v>165552809</v>
      </c>
      <c r="I27" s="93">
        <f>I24+I25+I26</f>
        <v>204938376</v>
      </c>
    </row>
    <row r="28" spans="1:9" x14ac:dyDescent="0.25">
      <c r="A28" s="219" t="s">
        <v>190</v>
      </c>
      <c r="B28" s="219"/>
      <c r="C28" s="219"/>
      <c r="D28" s="219"/>
      <c r="E28" s="219"/>
      <c r="F28" s="219"/>
      <c r="G28" s="219"/>
      <c r="H28" s="219"/>
      <c r="I28" s="219"/>
    </row>
    <row r="29" spans="1:9" ht="23.4" customHeight="1" x14ac:dyDescent="0.25">
      <c r="A29" s="193" t="s">
        <v>191</v>
      </c>
      <c r="B29" s="193"/>
      <c r="C29" s="193"/>
      <c r="D29" s="193"/>
      <c r="E29" s="193"/>
      <c r="F29" s="193"/>
      <c r="G29" s="21">
        <v>21</v>
      </c>
      <c r="H29" s="24">
        <v>526000</v>
      </c>
      <c r="I29" s="24">
        <v>0</v>
      </c>
    </row>
    <row r="30" spans="1:9" ht="12.75" customHeight="1" x14ac:dyDescent="0.25">
      <c r="A30" s="193" t="s">
        <v>192</v>
      </c>
      <c r="B30" s="193"/>
      <c r="C30" s="193"/>
      <c r="D30" s="193"/>
      <c r="E30" s="193"/>
      <c r="F30" s="193"/>
      <c r="G30" s="21">
        <v>22</v>
      </c>
      <c r="H30" s="24">
        <v>0</v>
      </c>
      <c r="I30" s="24">
        <v>0</v>
      </c>
    </row>
    <row r="31" spans="1:9" ht="12.75" customHeight="1" x14ac:dyDescent="0.25">
      <c r="A31" s="193" t="s">
        <v>193</v>
      </c>
      <c r="B31" s="193"/>
      <c r="C31" s="193"/>
      <c r="D31" s="193"/>
      <c r="E31" s="193"/>
      <c r="F31" s="193"/>
      <c r="G31" s="21">
        <v>23</v>
      </c>
      <c r="H31" s="24">
        <v>7492000</v>
      </c>
      <c r="I31" s="24">
        <v>5998000</v>
      </c>
    </row>
    <row r="32" spans="1:9" ht="12.75" customHeight="1" x14ac:dyDescent="0.25">
      <c r="A32" s="193" t="s">
        <v>194</v>
      </c>
      <c r="B32" s="193"/>
      <c r="C32" s="193"/>
      <c r="D32" s="193"/>
      <c r="E32" s="193"/>
      <c r="F32" s="193"/>
      <c r="G32" s="21">
        <v>24</v>
      </c>
      <c r="H32" s="24">
        <v>0</v>
      </c>
      <c r="I32" s="24">
        <v>0</v>
      </c>
    </row>
    <row r="33" spans="1:9" ht="12.75" customHeight="1" x14ac:dyDescent="0.25">
      <c r="A33" s="193" t="s">
        <v>195</v>
      </c>
      <c r="B33" s="193"/>
      <c r="C33" s="193"/>
      <c r="D33" s="193"/>
      <c r="E33" s="193"/>
      <c r="F33" s="193"/>
      <c r="G33" s="21">
        <v>25</v>
      </c>
      <c r="H33" s="24">
        <v>0</v>
      </c>
      <c r="I33" s="24">
        <v>0</v>
      </c>
    </row>
    <row r="34" spans="1:9" ht="12.75" customHeight="1" x14ac:dyDescent="0.25">
      <c r="A34" s="193" t="s">
        <v>196</v>
      </c>
      <c r="B34" s="193"/>
      <c r="C34" s="193"/>
      <c r="D34" s="193"/>
      <c r="E34" s="193"/>
      <c r="F34" s="193"/>
      <c r="G34" s="21">
        <v>26</v>
      </c>
      <c r="H34" s="24">
        <v>70196835</v>
      </c>
      <c r="I34" s="24">
        <v>41070000</v>
      </c>
    </row>
    <row r="35" spans="1:9" ht="27.6" customHeight="1" x14ac:dyDescent="0.25">
      <c r="A35" s="208" t="s">
        <v>197</v>
      </c>
      <c r="B35" s="208"/>
      <c r="C35" s="208"/>
      <c r="D35" s="208"/>
      <c r="E35" s="208"/>
      <c r="F35" s="208"/>
      <c r="G35" s="16">
        <v>27</v>
      </c>
      <c r="H35" s="23">
        <f>H29+H30+H31+H32+H33+H34</f>
        <v>78214835</v>
      </c>
      <c r="I35" s="23">
        <f>I29+I30+I31+I32+I33+I34</f>
        <v>47068000</v>
      </c>
    </row>
    <row r="36" spans="1:9" ht="26.4" customHeight="1" x14ac:dyDescent="0.25">
      <c r="A36" s="193" t="s">
        <v>198</v>
      </c>
      <c r="B36" s="193"/>
      <c r="C36" s="193"/>
      <c r="D36" s="193"/>
      <c r="E36" s="193"/>
      <c r="F36" s="193"/>
      <c r="G36" s="21">
        <v>28</v>
      </c>
      <c r="H36" s="24">
        <v>-21588000</v>
      </c>
      <c r="I36" s="24">
        <v>-26433000</v>
      </c>
    </row>
    <row r="37" spans="1:9" ht="12.75" customHeight="1" x14ac:dyDescent="0.25">
      <c r="A37" s="193" t="s">
        <v>199</v>
      </c>
      <c r="B37" s="193"/>
      <c r="C37" s="193"/>
      <c r="D37" s="193"/>
      <c r="E37" s="193"/>
      <c r="F37" s="193"/>
      <c r="G37" s="21">
        <v>29</v>
      </c>
      <c r="H37" s="24">
        <v>0</v>
      </c>
      <c r="I37" s="24">
        <v>0</v>
      </c>
    </row>
    <row r="38" spans="1:9" ht="12.75" customHeight="1" x14ac:dyDescent="0.25">
      <c r="A38" s="193" t="s">
        <v>200</v>
      </c>
      <c r="B38" s="193"/>
      <c r="C38" s="193"/>
      <c r="D38" s="193"/>
      <c r="E38" s="193"/>
      <c r="F38" s="193"/>
      <c r="G38" s="21">
        <v>30</v>
      </c>
      <c r="H38" s="24">
        <v>0</v>
      </c>
      <c r="I38" s="24">
        <v>0</v>
      </c>
    </row>
    <row r="39" spans="1:9" ht="12.75" customHeight="1" x14ac:dyDescent="0.25">
      <c r="A39" s="193" t="s">
        <v>201</v>
      </c>
      <c r="B39" s="193"/>
      <c r="C39" s="193"/>
      <c r="D39" s="193"/>
      <c r="E39" s="193"/>
      <c r="F39" s="193"/>
      <c r="G39" s="21">
        <v>31</v>
      </c>
      <c r="H39" s="24">
        <v>0</v>
      </c>
      <c r="I39" s="24">
        <v>0</v>
      </c>
    </row>
    <row r="40" spans="1:9" ht="12.75" customHeight="1" x14ac:dyDescent="0.25">
      <c r="A40" s="193" t="s">
        <v>202</v>
      </c>
      <c r="B40" s="193"/>
      <c r="C40" s="193"/>
      <c r="D40" s="193"/>
      <c r="E40" s="193"/>
      <c r="F40" s="193"/>
      <c r="G40" s="21">
        <v>32</v>
      </c>
      <c r="H40" s="24">
        <v>-264000</v>
      </c>
      <c r="I40" s="24">
        <v>-989469</v>
      </c>
    </row>
    <row r="41" spans="1:9" ht="22.95" customHeight="1" x14ac:dyDescent="0.25">
      <c r="A41" s="208" t="s">
        <v>203</v>
      </c>
      <c r="B41" s="208"/>
      <c r="C41" s="208"/>
      <c r="D41" s="208"/>
      <c r="E41" s="208"/>
      <c r="F41" s="208"/>
      <c r="G41" s="16">
        <v>33</v>
      </c>
      <c r="H41" s="23">
        <f>H36+H37+H38+H39+H40</f>
        <v>-21852000</v>
      </c>
      <c r="I41" s="23">
        <f>I36+I37+I38+I39+I40</f>
        <v>-27422469</v>
      </c>
    </row>
    <row r="42" spans="1:9" ht="30.6" customHeight="1" x14ac:dyDescent="0.25">
      <c r="A42" s="202" t="s">
        <v>204</v>
      </c>
      <c r="B42" s="202"/>
      <c r="C42" s="202"/>
      <c r="D42" s="202"/>
      <c r="E42" s="202"/>
      <c r="F42" s="202"/>
      <c r="G42" s="16">
        <v>34</v>
      </c>
      <c r="H42" s="23">
        <f>H35+H41</f>
        <v>56362835</v>
      </c>
      <c r="I42" s="23">
        <f>I35+I41</f>
        <v>19645531</v>
      </c>
    </row>
    <row r="43" spans="1:9" x14ac:dyDescent="0.25">
      <c r="A43" s="219" t="s">
        <v>205</v>
      </c>
      <c r="B43" s="219"/>
      <c r="C43" s="219"/>
      <c r="D43" s="219"/>
      <c r="E43" s="219"/>
      <c r="F43" s="219"/>
      <c r="G43" s="219"/>
      <c r="H43" s="219"/>
      <c r="I43" s="219"/>
    </row>
    <row r="44" spans="1:9" ht="12.75" customHeight="1" x14ac:dyDescent="0.25">
      <c r="A44" s="193" t="s">
        <v>206</v>
      </c>
      <c r="B44" s="193"/>
      <c r="C44" s="193"/>
      <c r="D44" s="193"/>
      <c r="E44" s="193"/>
      <c r="F44" s="193"/>
      <c r="G44" s="21">
        <v>35</v>
      </c>
      <c r="H44" s="24">
        <v>0</v>
      </c>
      <c r="I44" s="24">
        <v>0</v>
      </c>
    </row>
    <row r="45" spans="1:9" ht="27.6" customHeight="1" x14ac:dyDescent="0.25">
      <c r="A45" s="193" t="s">
        <v>207</v>
      </c>
      <c r="B45" s="193"/>
      <c r="C45" s="193"/>
      <c r="D45" s="193"/>
      <c r="E45" s="193"/>
      <c r="F45" s="193"/>
      <c r="G45" s="21">
        <v>36</v>
      </c>
      <c r="H45" s="24">
        <v>0</v>
      </c>
      <c r="I45" s="24">
        <v>0</v>
      </c>
    </row>
    <row r="46" spans="1:9" ht="12.75" customHeight="1" x14ac:dyDescent="0.25">
      <c r="A46" s="193" t="s">
        <v>208</v>
      </c>
      <c r="B46" s="193"/>
      <c r="C46" s="193"/>
      <c r="D46" s="193"/>
      <c r="E46" s="193"/>
      <c r="F46" s="193"/>
      <c r="G46" s="21">
        <v>37</v>
      </c>
      <c r="H46" s="24">
        <v>211601330</v>
      </c>
      <c r="I46" s="24">
        <v>556413000</v>
      </c>
    </row>
    <row r="47" spans="1:9" ht="12.75" customHeight="1" x14ac:dyDescent="0.25">
      <c r="A47" s="193" t="s">
        <v>209</v>
      </c>
      <c r="B47" s="193"/>
      <c r="C47" s="193"/>
      <c r="D47" s="193"/>
      <c r="E47" s="193"/>
      <c r="F47" s="193"/>
      <c r="G47" s="21">
        <v>38</v>
      </c>
      <c r="H47" s="24">
        <v>0</v>
      </c>
      <c r="I47" s="24">
        <v>0</v>
      </c>
    </row>
    <row r="48" spans="1:9" ht="25.95" customHeight="1" x14ac:dyDescent="0.25">
      <c r="A48" s="208" t="s">
        <v>210</v>
      </c>
      <c r="B48" s="208"/>
      <c r="C48" s="208"/>
      <c r="D48" s="208"/>
      <c r="E48" s="208"/>
      <c r="F48" s="208"/>
      <c r="G48" s="16">
        <v>39</v>
      </c>
      <c r="H48" s="23">
        <f>H44+H45+H46+H47</f>
        <v>211601330</v>
      </c>
      <c r="I48" s="23">
        <f>I44+I45+I46+I47</f>
        <v>556413000</v>
      </c>
    </row>
    <row r="49" spans="1:9" ht="24.6" customHeight="1" x14ac:dyDescent="0.25">
      <c r="A49" s="193" t="s">
        <v>304</v>
      </c>
      <c r="B49" s="193"/>
      <c r="C49" s="193"/>
      <c r="D49" s="193"/>
      <c r="E49" s="193"/>
      <c r="F49" s="193"/>
      <c r="G49" s="21">
        <v>40</v>
      </c>
      <c r="H49" s="24">
        <v>-401013953</v>
      </c>
      <c r="I49" s="24">
        <v>-651122000</v>
      </c>
    </row>
    <row r="50" spans="1:9" ht="12.75" customHeight="1" x14ac:dyDescent="0.25">
      <c r="A50" s="193" t="s">
        <v>211</v>
      </c>
      <c r="B50" s="193"/>
      <c r="C50" s="193"/>
      <c r="D50" s="193"/>
      <c r="E50" s="193"/>
      <c r="F50" s="193"/>
      <c r="G50" s="21">
        <v>41</v>
      </c>
      <c r="H50" s="24">
        <v>0</v>
      </c>
      <c r="I50" s="24">
        <v>0</v>
      </c>
    </row>
    <row r="51" spans="1:9" ht="12.75" customHeight="1" x14ac:dyDescent="0.25">
      <c r="A51" s="193" t="s">
        <v>212</v>
      </c>
      <c r="B51" s="193"/>
      <c r="C51" s="193"/>
      <c r="D51" s="193"/>
      <c r="E51" s="193"/>
      <c r="F51" s="193"/>
      <c r="G51" s="21">
        <v>42</v>
      </c>
      <c r="H51" s="24">
        <v>-28257601</v>
      </c>
      <c r="I51" s="24">
        <v>-20314000</v>
      </c>
    </row>
    <row r="52" spans="1:9" ht="26.4" customHeight="1" x14ac:dyDescent="0.25">
      <c r="A52" s="193" t="s">
        <v>213</v>
      </c>
      <c r="B52" s="193"/>
      <c r="C52" s="193"/>
      <c r="D52" s="193"/>
      <c r="E52" s="193"/>
      <c r="F52" s="193"/>
      <c r="G52" s="21">
        <v>43</v>
      </c>
      <c r="H52" s="24">
        <v>0</v>
      </c>
      <c r="I52" s="24">
        <v>0</v>
      </c>
    </row>
    <row r="53" spans="1:9" ht="12.75" customHeight="1" x14ac:dyDescent="0.25">
      <c r="A53" s="193" t="s">
        <v>214</v>
      </c>
      <c r="B53" s="193"/>
      <c r="C53" s="193"/>
      <c r="D53" s="193"/>
      <c r="E53" s="193"/>
      <c r="F53" s="193"/>
      <c r="G53" s="21">
        <v>44</v>
      </c>
      <c r="H53" s="24">
        <v>0</v>
      </c>
      <c r="I53" s="24">
        <v>0</v>
      </c>
    </row>
    <row r="54" spans="1:9" ht="27.6" customHeight="1" x14ac:dyDescent="0.25">
      <c r="A54" s="208" t="s">
        <v>215</v>
      </c>
      <c r="B54" s="208"/>
      <c r="C54" s="208"/>
      <c r="D54" s="208"/>
      <c r="E54" s="208"/>
      <c r="F54" s="208"/>
      <c r="G54" s="16">
        <v>45</v>
      </c>
      <c r="H54" s="23">
        <f>H49+H50+H51+H52+H53</f>
        <v>-429271554</v>
      </c>
      <c r="I54" s="23">
        <f>I49+I50+I51+I52+I53</f>
        <v>-671436000</v>
      </c>
    </row>
    <row r="55" spans="1:9" ht="27.6" customHeight="1" x14ac:dyDescent="0.25">
      <c r="A55" s="202" t="s">
        <v>216</v>
      </c>
      <c r="B55" s="202"/>
      <c r="C55" s="202"/>
      <c r="D55" s="202"/>
      <c r="E55" s="202"/>
      <c r="F55" s="202"/>
      <c r="G55" s="16">
        <v>46</v>
      </c>
      <c r="H55" s="23">
        <f>H48+H54</f>
        <v>-217670224</v>
      </c>
      <c r="I55" s="23">
        <f>I48+I54</f>
        <v>-115023000</v>
      </c>
    </row>
    <row r="56" spans="1:9" x14ac:dyDescent="0.25">
      <c r="A56" s="170" t="s">
        <v>217</v>
      </c>
      <c r="B56" s="170"/>
      <c r="C56" s="170"/>
      <c r="D56" s="170"/>
      <c r="E56" s="170"/>
      <c r="F56" s="170"/>
      <c r="G56" s="21">
        <v>47</v>
      </c>
      <c r="H56" s="24">
        <v>0</v>
      </c>
      <c r="I56" s="24">
        <v>0</v>
      </c>
    </row>
    <row r="57" spans="1:9" ht="27" customHeight="1" x14ac:dyDescent="0.25">
      <c r="A57" s="202" t="s">
        <v>218</v>
      </c>
      <c r="B57" s="202"/>
      <c r="C57" s="202"/>
      <c r="D57" s="202"/>
      <c r="E57" s="202"/>
      <c r="F57" s="202"/>
      <c r="G57" s="16">
        <v>48</v>
      </c>
      <c r="H57" s="23">
        <f>H27+H42+H55+H56</f>
        <v>4245420</v>
      </c>
      <c r="I57" s="23">
        <f>I27+I42+I55+I56</f>
        <v>109560907</v>
      </c>
    </row>
    <row r="58" spans="1:9" ht="15.6" customHeight="1" x14ac:dyDescent="0.25">
      <c r="A58" s="220" t="s">
        <v>219</v>
      </c>
      <c r="B58" s="220"/>
      <c r="C58" s="220"/>
      <c r="D58" s="220"/>
      <c r="E58" s="220"/>
      <c r="F58" s="220"/>
      <c r="G58" s="21">
        <v>49</v>
      </c>
      <c r="H58" s="24">
        <v>29212847</v>
      </c>
      <c r="I58" s="24">
        <v>62957000</v>
      </c>
    </row>
    <row r="59" spans="1:9" ht="28.95" customHeight="1" x14ac:dyDescent="0.25">
      <c r="A59" s="202" t="s">
        <v>220</v>
      </c>
      <c r="B59" s="202"/>
      <c r="C59" s="202"/>
      <c r="D59" s="202"/>
      <c r="E59" s="202"/>
      <c r="F59" s="202"/>
      <c r="G59" s="16">
        <v>50</v>
      </c>
      <c r="H59" s="23">
        <f>H57+H58</f>
        <v>33458267</v>
      </c>
      <c r="I59" s="23">
        <f>I57+I58</f>
        <v>172517907</v>
      </c>
    </row>
  </sheetData>
  <sheetProtection algorithmName="SHA-512" hashValue="c97WTINOjdBbGdkpE4570vQMY0zuwb0N+DfKfYBatx1zfJCgDomabjaLjpLldld5wCSHLxvwtbXyZ3PTVOmdwQ==" saltValue="LOYumSgdqdo3ONRUWEjs6Q=="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conditionalFormatting sqref="H11:I12 H39 H8:I9 H26:I27 H42:I42 H55:I55 H15:I24 H57:I57 H56">
    <cfRule type="cellIs" dxfId="13" priority="7" stopIfTrue="1" operator="notEqual">
      <formula>ROUND(H8,0)</formula>
    </cfRule>
  </conditionalFormatting>
  <conditionalFormatting sqref="H10:I10 H14:I14 H29:I35 H58:I59 H44:I48">
    <cfRule type="cellIs" dxfId="12" priority="8" stopIfTrue="1" operator="notEqual">
      <formula>ROUND(H10,0)</formula>
    </cfRule>
    <cfRule type="cellIs" dxfId="11" priority="9" stopIfTrue="1" operator="lessThan">
      <formula>0</formula>
    </cfRule>
  </conditionalFormatting>
  <conditionalFormatting sqref="H13:I13 H36:I36 H25:I25 H40:I41 H49:I51 H37:H38 H54:I54 H52:H53">
    <cfRule type="cellIs" dxfId="10" priority="10" stopIfTrue="1" operator="notEqual">
      <formula>ROUND(H13,0)</formula>
    </cfRule>
    <cfRule type="cellIs" dxfId="9" priority="11" stopIfTrue="1" operator="greaterThan">
      <formula>0</formula>
    </cfRule>
  </conditionalFormatting>
  <conditionalFormatting sqref="I37:I39">
    <cfRule type="cellIs" dxfId="8" priority="5" stopIfTrue="1" operator="notEqual">
      <formula>ROUND(I37,0)</formula>
    </cfRule>
    <cfRule type="cellIs" dxfId="7" priority="6" stopIfTrue="1" operator="lessThan">
      <formula>0</formula>
    </cfRule>
  </conditionalFormatting>
  <conditionalFormatting sqref="I52:I53">
    <cfRule type="cellIs" dxfId="6" priority="3" stopIfTrue="1" operator="notEqual">
      <formula>ROUND(I52,0)</formula>
    </cfRule>
    <cfRule type="cellIs" dxfId="5" priority="4" stopIfTrue="1" operator="lessThan">
      <formula>0</formula>
    </cfRule>
  </conditionalFormatting>
  <conditionalFormatting sqref="I56">
    <cfRule type="cellIs" dxfId="4" priority="1" stopIfTrue="1" operator="notEqual">
      <formula>ROUND(I56,0)</formula>
    </cfRule>
    <cfRule type="cellIs" dxfId="3" priority="2" stopIfTrue="1" operator="lessThan">
      <formula>0</formula>
    </cfRule>
  </conditionalFormatting>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20" zoomScaleNormal="100" zoomScaleSheetLayoutView="100" workbookViewId="0">
      <selection activeCell="H52" sqref="H52:I52"/>
    </sheetView>
  </sheetViews>
  <sheetFormatPr defaultRowHeight="13.2" x14ac:dyDescent="0.25"/>
  <cols>
    <col min="1" max="7" width="9.109375" style="6"/>
    <col min="8" max="9" width="16.33203125" style="18" customWidth="1"/>
    <col min="10" max="10" width="12" style="6" bestFit="1" customWidth="1"/>
    <col min="11" max="11" width="10.33203125" style="6" bestFit="1" customWidth="1"/>
    <col min="12" max="12" width="12.33203125" style="6" bestFit="1" customWidth="1"/>
    <col min="13" max="263" width="9.109375" style="6"/>
    <col min="264" max="265" width="9.88671875" style="6" bestFit="1" customWidth="1"/>
    <col min="266" max="266" width="12" style="6" bestFit="1" customWidth="1"/>
    <col min="267" max="267" width="10.33203125" style="6" bestFit="1" customWidth="1"/>
    <col min="268" max="268" width="12.33203125" style="6" bestFit="1" customWidth="1"/>
    <col min="269" max="519" width="9.109375" style="6"/>
    <col min="520" max="521" width="9.88671875" style="6" bestFit="1" customWidth="1"/>
    <col min="522" max="522" width="12" style="6" bestFit="1" customWidth="1"/>
    <col min="523" max="523" width="10.33203125" style="6" bestFit="1" customWidth="1"/>
    <col min="524" max="524" width="12.33203125" style="6" bestFit="1" customWidth="1"/>
    <col min="525" max="775" width="9.109375" style="6"/>
    <col min="776" max="777" width="9.88671875" style="6" bestFit="1" customWidth="1"/>
    <col min="778" max="778" width="12" style="6" bestFit="1" customWidth="1"/>
    <col min="779" max="779" width="10.33203125" style="6" bestFit="1" customWidth="1"/>
    <col min="780" max="780" width="12.33203125" style="6" bestFit="1" customWidth="1"/>
    <col min="781" max="1031" width="9.109375" style="6"/>
    <col min="1032" max="1033" width="9.88671875" style="6" bestFit="1" customWidth="1"/>
    <col min="1034" max="1034" width="12" style="6" bestFit="1" customWidth="1"/>
    <col min="1035" max="1035" width="10.33203125" style="6" bestFit="1" customWidth="1"/>
    <col min="1036" max="1036" width="12.33203125" style="6" bestFit="1" customWidth="1"/>
    <col min="1037" max="1287" width="9.109375" style="6"/>
    <col min="1288" max="1289" width="9.88671875" style="6" bestFit="1" customWidth="1"/>
    <col min="1290" max="1290" width="12" style="6" bestFit="1" customWidth="1"/>
    <col min="1291" max="1291" width="10.33203125" style="6" bestFit="1" customWidth="1"/>
    <col min="1292" max="1292" width="12.33203125" style="6" bestFit="1" customWidth="1"/>
    <col min="1293" max="1543" width="9.109375" style="6"/>
    <col min="1544" max="1545" width="9.88671875" style="6" bestFit="1" customWidth="1"/>
    <col min="1546" max="1546" width="12" style="6" bestFit="1" customWidth="1"/>
    <col min="1547" max="1547" width="10.33203125" style="6" bestFit="1" customWidth="1"/>
    <col min="1548" max="1548" width="12.33203125" style="6" bestFit="1" customWidth="1"/>
    <col min="1549" max="1799" width="9.109375" style="6"/>
    <col min="1800" max="1801" width="9.88671875" style="6" bestFit="1" customWidth="1"/>
    <col min="1802" max="1802" width="12" style="6" bestFit="1" customWidth="1"/>
    <col min="1803" max="1803" width="10.33203125" style="6" bestFit="1" customWidth="1"/>
    <col min="1804" max="1804" width="12.33203125" style="6" bestFit="1" customWidth="1"/>
    <col min="1805" max="2055" width="9.109375" style="6"/>
    <col min="2056" max="2057" width="9.88671875" style="6" bestFit="1" customWidth="1"/>
    <col min="2058" max="2058" width="12" style="6" bestFit="1" customWidth="1"/>
    <col min="2059" max="2059" width="10.33203125" style="6" bestFit="1" customWidth="1"/>
    <col min="2060" max="2060" width="12.33203125" style="6" bestFit="1" customWidth="1"/>
    <col min="2061" max="2311" width="9.109375" style="6"/>
    <col min="2312" max="2313" width="9.88671875" style="6" bestFit="1" customWidth="1"/>
    <col min="2314" max="2314" width="12" style="6" bestFit="1" customWidth="1"/>
    <col min="2315" max="2315" width="10.33203125" style="6" bestFit="1" customWidth="1"/>
    <col min="2316" max="2316" width="12.33203125" style="6" bestFit="1" customWidth="1"/>
    <col min="2317" max="2567" width="9.109375" style="6"/>
    <col min="2568" max="2569" width="9.88671875" style="6" bestFit="1" customWidth="1"/>
    <col min="2570" max="2570" width="12" style="6" bestFit="1" customWidth="1"/>
    <col min="2571" max="2571" width="10.33203125" style="6" bestFit="1" customWidth="1"/>
    <col min="2572" max="2572" width="12.33203125" style="6" bestFit="1" customWidth="1"/>
    <col min="2573" max="2823" width="9.109375" style="6"/>
    <col min="2824" max="2825" width="9.88671875" style="6" bestFit="1" customWidth="1"/>
    <col min="2826" max="2826" width="12" style="6" bestFit="1" customWidth="1"/>
    <col min="2827" max="2827" width="10.33203125" style="6" bestFit="1" customWidth="1"/>
    <col min="2828" max="2828" width="12.33203125" style="6" bestFit="1" customWidth="1"/>
    <col min="2829" max="3079" width="9.109375" style="6"/>
    <col min="3080" max="3081" width="9.88671875" style="6" bestFit="1" customWidth="1"/>
    <col min="3082" max="3082" width="12" style="6" bestFit="1" customWidth="1"/>
    <col min="3083" max="3083" width="10.33203125" style="6" bestFit="1" customWidth="1"/>
    <col min="3084" max="3084" width="12.33203125" style="6" bestFit="1" customWidth="1"/>
    <col min="3085" max="3335" width="9.109375" style="6"/>
    <col min="3336" max="3337" width="9.88671875" style="6" bestFit="1" customWidth="1"/>
    <col min="3338" max="3338" width="12" style="6" bestFit="1" customWidth="1"/>
    <col min="3339" max="3339" width="10.33203125" style="6" bestFit="1" customWidth="1"/>
    <col min="3340" max="3340" width="12.33203125" style="6" bestFit="1" customWidth="1"/>
    <col min="3341" max="3591" width="9.109375" style="6"/>
    <col min="3592" max="3593" width="9.88671875" style="6" bestFit="1" customWidth="1"/>
    <col min="3594" max="3594" width="12" style="6" bestFit="1" customWidth="1"/>
    <col min="3595" max="3595" width="10.33203125" style="6" bestFit="1" customWidth="1"/>
    <col min="3596" max="3596" width="12.33203125" style="6" bestFit="1" customWidth="1"/>
    <col min="3597" max="3847" width="9.109375" style="6"/>
    <col min="3848" max="3849" width="9.88671875" style="6" bestFit="1" customWidth="1"/>
    <col min="3850" max="3850" width="12" style="6" bestFit="1" customWidth="1"/>
    <col min="3851" max="3851" width="10.33203125" style="6" bestFit="1" customWidth="1"/>
    <col min="3852" max="3852" width="12.33203125" style="6" bestFit="1" customWidth="1"/>
    <col min="3853" max="4103" width="9.109375" style="6"/>
    <col min="4104" max="4105" width="9.88671875" style="6" bestFit="1" customWidth="1"/>
    <col min="4106" max="4106" width="12" style="6" bestFit="1" customWidth="1"/>
    <col min="4107" max="4107" width="10.33203125" style="6" bestFit="1" customWidth="1"/>
    <col min="4108" max="4108" width="12.33203125" style="6" bestFit="1" customWidth="1"/>
    <col min="4109" max="4359" width="9.109375" style="6"/>
    <col min="4360" max="4361" width="9.88671875" style="6" bestFit="1" customWidth="1"/>
    <col min="4362" max="4362" width="12" style="6" bestFit="1" customWidth="1"/>
    <col min="4363" max="4363" width="10.33203125" style="6" bestFit="1" customWidth="1"/>
    <col min="4364" max="4364" width="12.33203125" style="6" bestFit="1" customWidth="1"/>
    <col min="4365" max="4615" width="9.109375" style="6"/>
    <col min="4616" max="4617" width="9.88671875" style="6" bestFit="1" customWidth="1"/>
    <col min="4618" max="4618" width="12" style="6" bestFit="1" customWidth="1"/>
    <col min="4619" max="4619" width="10.33203125" style="6" bestFit="1" customWidth="1"/>
    <col min="4620" max="4620" width="12.33203125" style="6" bestFit="1" customWidth="1"/>
    <col min="4621" max="4871" width="9.109375" style="6"/>
    <col min="4872" max="4873" width="9.88671875" style="6" bestFit="1" customWidth="1"/>
    <col min="4874" max="4874" width="12" style="6" bestFit="1" customWidth="1"/>
    <col min="4875" max="4875" width="10.33203125" style="6" bestFit="1" customWidth="1"/>
    <col min="4876" max="4876" width="12.33203125" style="6" bestFit="1" customWidth="1"/>
    <col min="4877" max="5127" width="9.109375" style="6"/>
    <col min="5128" max="5129" width="9.88671875" style="6" bestFit="1" customWidth="1"/>
    <col min="5130" max="5130" width="12" style="6" bestFit="1" customWidth="1"/>
    <col min="5131" max="5131" width="10.33203125" style="6" bestFit="1" customWidth="1"/>
    <col min="5132" max="5132" width="12.33203125" style="6" bestFit="1" customWidth="1"/>
    <col min="5133" max="5383" width="9.109375" style="6"/>
    <col min="5384" max="5385" width="9.88671875" style="6" bestFit="1" customWidth="1"/>
    <col min="5386" max="5386" width="12" style="6" bestFit="1" customWidth="1"/>
    <col min="5387" max="5387" width="10.33203125" style="6" bestFit="1" customWidth="1"/>
    <col min="5388" max="5388" width="12.33203125" style="6" bestFit="1" customWidth="1"/>
    <col min="5389" max="5639" width="9.109375" style="6"/>
    <col min="5640" max="5641" width="9.88671875" style="6" bestFit="1" customWidth="1"/>
    <col min="5642" max="5642" width="12" style="6" bestFit="1" customWidth="1"/>
    <col min="5643" max="5643" width="10.33203125" style="6" bestFit="1" customWidth="1"/>
    <col min="5644" max="5644" width="12.33203125" style="6" bestFit="1" customWidth="1"/>
    <col min="5645" max="5895" width="9.109375" style="6"/>
    <col min="5896" max="5897" width="9.88671875" style="6" bestFit="1" customWidth="1"/>
    <col min="5898" max="5898" width="12" style="6" bestFit="1" customWidth="1"/>
    <col min="5899" max="5899" width="10.33203125" style="6" bestFit="1" customWidth="1"/>
    <col min="5900" max="5900" width="12.33203125" style="6" bestFit="1" customWidth="1"/>
    <col min="5901" max="6151" width="9.109375" style="6"/>
    <col min="6152" max="6153" width="9.88671875" style="6" bestFit="1" customWidth="1"/>
    <col min="6154" max="6154" width="12" style="6" bestFit="1" customWidth="1"/>
    <col min="6155" max="6155" width="10.33203125" style="6" bestFit="1" customWidth="1"/>
    <col min="6156" max="6156" width="12.33203125" style="6" bestFit="1" customWidth="1"/>
    <col min="6157" max="6407" width="9.109375" style="6"/>
    <col min="6408" max="6409" width="9.88671875" style="6" bestFit="1" customWidth="1"/>
    <col min="6410" max="6410" width="12" style="6" bestFit="1" customWidth="1"/>
    <col min="6411" max="6411" width="10.33203125" style="6" bestFit="1" customWidth="1"/>
    <col min="6412" max="6412" width="12.33203125" style="6" bestFit="1" customWidth="1"/>
    <col min="6413" max="6663" width="9.109375" style="6"/>
    <col min="6664" max="6665" width="9.88671875" style="6" bestFit="1" customWidth="1"/>
    <col min="6666" max="6666" width="12" style="6" bestFit="1" customWidth="1"/>
    <col min="6667" max="6667" width="10.33203125" style="6" bestFit="1" customWidth="1"/>
    <col min="6668" max="6668" width="12.33203125" style="6" bestFit="1" customWidth="1"/>
    <col min="6669" max="6919" width="9.109375" style="6"/>
    <col min="6920" max="6921" width="9.88671875" style="6" bestFit="1" customWidth="1"/>
    <col min="6922" max="6922" width="12" style="6" bestFit="1" customWidth="1"/>
    <col min="6923" max="6923" width="10.33203125" style="6" bestFit="1" customWidth="1"/>
    <col min="6924" max="6924" width="12.33203125" style="6" bestFit="1" customWidth="1"/>
    <col min="6925" max="7175" width="9.109375" style="6"/>
    <col min="7176" max="7177" width="9.88671875" style="6" bestFit="1" customWidth="1"/>
    <col min="7178" max="7178" width="12" style="6" bestFit="1" customWidth="1"/>
    <col min="7179" max="7179" width="10.33203125" style="6" bestFit="1" customWidth="1"/>
    <col min="7180" max="7180" width="12.33203125" style="6" bestFit="1" customWidth="1"/>
    <col min="7181" max="7431" width="9.109375" style="6"/>
    <col min="7432" max="7433" width="9.88671875" style="6" bestFit="1" customWidth="1"/>
    <col min="7434" max="7434" width="12" style="6" bestFit="1" customWidth="1"/>
    <col min="7435" max="7435" width="10.33203125" style="6" bestFit="1" customWidth="1"/>
    <col min="7436" max="7436" width="12.33203125" style="6" bestFit="1" customWidth="1"/>
    <col min="7437" max="7687" width="9.109375" style="6"/>
    <col min="7688" max="7689" width="9.88671875" style="6" bestFit="1" customWidth="1"/>
    <col min="7690" max="7690" width="12" style="6" bestFit="1" customWidth="1"/>
    <col min="7691" max="7691" width="10.33203125" style="6" bestFit="1" customWidth="1"/>
    <col min="7692" max="7692" width="12.33203125" style="6" bestFit="1" customWidth="1"/>
    <col min="7693" max="7943" width="9.109375" style="6"/>
    <col min="7944" max="7945" width="9.88671875" style="6" bestFit="1" customWidth="1"/>
    <col min="7946" max="7946" width="12" style="6" bestFit="1" customWidth="1"/>
    <col min="7947" max="7947" width="10.33203125" style="6" bestFit="1" customWidth="1"/>
    <col min="7948" max="7948" width="12.33203125" style="6" bestFit="1" customWidth="1"/>
    <col min="7949" max="8199" width="9.109375" style="6"/>
    <col min="8200" max="8201" width="9.88671875" style="6" bestFit="1" customWidth="1"/>
    <col min="8202" max="8202" width="12" style="6" bestFit="1" customWidth="1"/>
    <col min="8203" max="8203" width="10.33203125" style="6" bestFit="1" customWidth="1"/>
    <col min="8204" max="8204" width="12.33203125" style="6" bestFit="1" customWidth="1"/>
    <col min="8205" max="8455" width="9.109375" style="6"/>
    <col min="8456" max="8457" width="9.88671875" style="6" bestFit="1" customWidth="1"/>
    <col min="8458" max="8458" width="12" style="6" bestFit="1" customWidth="1"/>
    <col min="8459" max="8459" width="10.33203125" style="6" bestFit="1" customWidth="1"/>
    <col min="8460" max="8460" width="12.33203125" style="6" bestFit="1" customWidth="1"/>
    <col min="8461" max="8711" width="9.109375" style="6"/>
    <col min="8712" max="8713" width="9.88671875" style="6" bestFit="1" customWidth="1"/>
    <col min="8714" max="8714" width="12" style="6" bestFit="1" customWidth="1"/>
    <col min="8715" max="8715" width="10.33203125" style="6" bestFit="1" customWidth="1"/>
    <col min="8716" max="8716" width="12.33203125" style="6" bestFit="1" customWidth="1"/>
    <col min="8717" max="8967" width="9.109375" style="6"/>
    <col min="8968" max="8969" width="9.88671875" style="6" bestFit="1" customWidth="1"/>
    <col min="8970" max="8970" width="12" style="6" bestFit="1" customWidth="1"/>
    <col min="8971" max="8971" width="10.33203125" style="6" bestFit="1" customWidth="1"/>
    <col min="8972" max="8972" width="12.33203125" style="6" bestFit="1" customWidth="1"/>
    <col min="8973" max="9223" width="9.109375" style="6"/>
    <col min="9224" max="9225" width="9.88671875" style="6" bestFit="1" customWidth="1"/>
    <col min="9226" max="9226" width="12" style="6" bestFit="1" customWidth="1"/>
    <col min="9227" max="9227" width="10.33203125" style="6" bestFit="1" customWidth="1"/>
    <col min="9228" max="9228" width="12.33203125" style="6" bestFit="1" customWidth="1"/>
    <col min="9229" max="9479" width="9.109375" style="6"/>
    <col min="9480" max="9481" width="9.88671875" style="6" bestFit="1" customWidth="1"/>
    <col min="9482" max="9482" width="12" style="6" bestFit="1" customWidth="1"/>
    <col min="9483" max="9483" width="10.33203125" style="6" bestFit="1" customWidth="1"/>
    <col min="9484" max="9484" width="12.33203125" style="6" bestFit="1" customWidth="1"/>
    <col min="9485" max="9735" width="9.109375" style="6"/>
    <col min="9736" max="9737" width="9.88671875" style="6" bestFit="1" customWidth="1"/>
    <col min="9738" max="9738" width="12" style="6" bestFit="1" customWidth="1"/>
    <col min="9739" max="9739" width="10.33203125" style="6" bestFit="1" customWidth="1"/>
    <col min="9740" max="9740" width="12.33203125" style="6" bestFit="1" customWidth="1"/>
    <col min="9741" max="9991" width="9.109375" style="6"/>
    <col min="9992" max="9993" width="9.88671875" style="6" bestFit="1" customWidth="1"/>
    <col min="9994" max="9994" width="12" style="6" bestFit="1" customWidth="1"/>
    <col min="9995" max="9995" width="10.33203125" style="6" bestFit="1" customWidth="1"/>
    <col min="9996" max="9996" width="12.33203125" style="6" bestFit="1" customWidth="1"/>
    <col min="9997" max="10247" width="9.109375" style="6"/>
    <col min="10248" max="10249" width="9.88671875" style="6" bestFit="1" customWidth="1"/>
    <col min="10250" max="10250" width="12" style="6" bestFit="1" customWidth="1"/>
    <col min="10251" max="10251" width="10.33203125" style="6" bestFit="1" customWidth="1"/>
    <col min="10252" max="10252" width="12.33203125" style="6" bestFit="1" customWidth="1"/>
    <col min="10253" max="10503" width="9.109375" style="6"/>
    <col min="10504" max="10505" width="9.88671875" style="6" bestFit="1" customWidth="1"/>
    <col min="10506" max="10506" width="12" style="6" bestFit="1" customWidth="1"/>
    <col min="10507" max="10507" width="10.33203125" style="6" bestFit="1" customWidth="1"/>
    <col min="10508" max="10508" width="12.33203125" style="6" bestFit="1" customWidth="1"/>
    <col min="10509" max="10759" width="9.109375" style="6"/>
    <col min="10760" max="10761" width="9.88671875" style="6" bestFit="1" customWidth="1"/>
    <col min="10762" max="10762" width="12" style="6" bestFit="1" customWidth="1"/>
    <col min="10763" max="10763" width="10.33203125" style="6" bestFit="1" customWidth="1"/>
    <col min="10764" max="10764" width="12.33203125" style="6" bestFit="1" customWidth="1"/>
    <col min="10765" max="11015" width="9.109375" style="6"/>
    <col min="11016" max="11017" width="9.88671875" style="6" bestFit="1" customWidth="1"/>
    <col min="11018" max="11018" width="12" style="6" bestFit="1" customWidth="1"/>
    <col min="11019" max="11019" width="10.33203125" style="6" bestFit="1" customWidth="1"/>
    <col min="11020" max="11020" width="12.33203125" style="6" bestFit="1" customWidth="1"/>
    <col min="11021" max="11271" width="9.109375" style="6"/>
    <col min="11272" max="11273" width="9.88671875" style="6" bestFit="1" customWidth="1"/>
    <col min="11274" max="11274" width="12" style="6" bestFit="1" customWidth="1"/>
    <col min="11275" max="11275" width="10.33203125" style="6" bestFit="1" customWidth="1"/>
    <col min="11276" max="11276" width="12.33203125" style="6" bestFit="1" customWidth="1"/>
    <col min="11277" max="11527" width="9.109375" style="6"/>
    <col min="11528" max="11529" width="9.88671875" style="6" bestFit="1" customWidth="1"/>
    <col min="11530" max="11530" width="12" style="6" bestFit="1" customWidth="1"/>
    <col min="11531" max="11531" width="10.33203125" style="6" bestFit="1" customWidth="1"/>
    <col min="11532" max="11532" width="12.33203125" style="6" bestFit="1" customWidth="1"/>
    <col min="11533" max="11783" width="9.109375" style="6"/>
    <col min="11784" max="11785" width="9.88671875" style="6" bestFit="1" customWidth="1"/>
    <col min="11786" max="11786" width="12" style="6" bestFit="1" customWidth="1"/>
    <col min="11787" max="11787" width="10.33203125" style="6" bestFit="1" customWidth="1"/>
    <col min="11788" max="11788" width="12.33203125" style="6" bestFit="1" customWidth="1"/>
    <col min="11789" max="12039" width="9.109375" style="6"/>
    <col min="12040" max="12041" width="9.88671875" style="6" bestFit="1" customWidth="1"/>
    <col min="12042" max="12042" width="12" style="6" bestFit="1" customWidth="1"/>
    <col min="12043" max="12043" width="10.33203125" style="6" bestFit="1" customWidth="1"/>
    <col min="12044" max="12044" width="12.33203125" style="6" bestFit="1" customWidth="1"/>
    <col min="12045" max="12295" width="9.109375" style="6"/>
    <col min="12296" max="12297" width="9.88671875" style="6" bestFit="1" customWidth="1"/>
    <col min="12298" max="12298" width="12" style="6" bestFit="1" customWidth="1"/>
    <col min="12299" max="12299" width="10.33203125" style="6" bestFit="1" customWidth="1"/>
    <col min="12300" max="12300" width="12.33203125" style="6" bestFit="1" customWidth="1"/>
    <col min="12301" max="12551" width="9.109375" style="6"/>
    <col min="12552" max="12553" width="9.88671875" style="6" bestFit="1" customWidth="1"/>
    <col min="12554" max="12554" width="12" style="6" bestFit="1" customWidth="1"/>
    <col min="12555" max="12555" width="10.33203125" style="6" bestFit="1" customWidth="1"/>
    <col min="12556" max="12556" width="12.33203125" style="6" bestFit="1" customWidth="1"/>
    <col min="12557" max="12807" width="9.109375" style="6"/>
    <col min="12808" max="12809" width="9.88671875" style="6" bestFit="1" customWidth="1"/>
    <col min="12810" max="12810" width="12" style="6" bestFit="1" customWidth="1"/>
    <col min="12811" max="12811" width="10.33203125" style="6" bestFit="1" customWidth="1"/>
    <col min="12812" max="12812" width="12.33203125" style="6" bestFit="1" customWidth="1"/>
    <col min="12813" max="13063" width="9.109375" style="6"/>
    <col min="13064" max="13065" width="9.88671875" style="6" bestFit="1" customWidth="1"/>
    <col min="13066" max="13066" width="12" style="6" bestFit="1" customWidth="1"/>
    <col min="13067" max="13067" width="10.33203125" style="6" bestFit="1" customWidth="1"/>
    <col min="13068" max="13068" width="12.33203125" style="6" bestFit="1" customWidth="1"/>
    <col min="13069" max="13319" width="9.109375" style="6"/>
    <col min="13320" max="13321" width="9.88671875" style="6" bestFit="1" customWidth="1"/>
    <col min="13322" max="13322" width="12" style="6" bestFit="1" customWidth="1"/>
    <col min="13323" max="13323" width="10.33203125" style="6" bestFit="1" customWidth="1"/>
    <col min="13324" max="13324" width="12.33203125" style="6" bestFit="1" customWidth="1"/>
    <col min="13325" max="13575" width="9.109375" style="6"/>
    <col min="13576" max="13577" width="9.88671875" style="6" bestFit="1" customWidth="1"/>
    <col min="13578" max="13578" width="12" style="6" bestFit="1" customWidth="1"/>
    <col min="13579" max="13579" width="10.33203125" style="6" bestFit="1" customWidth="1"/>
    <col min="13580" max="13580" width="12.33203125" style="6" bestFit="1" customWidth="1"/>
    <col min="13581" max="13831" width="9.109375" style="6"/>
    <col min="13832" max="13833" width="9.88671875" style="6" bestFit="1" customWidth="1"/>
    <col min="13834" max="13834" width="12" style="6" bestFit="1" customWidth="1"/>
    <col min="13835" max="13835" width="10.33203125" style="6" bestFit="1" customWidth="1"/>
    <col min="13836" max="13836" width="12.33203125" style="6" bestFit="1" customWidth="1"/>
    <col min="13837" max="14087" width="9.109375" style="6"/>
    <col min="14088" max="14089" width="9.88671875" style="6" bestFit="1" customWidth="1"/>
    <col min="14090" max="14090" width="12" style="6" bestFit="1" customWidth="1"/>
    <col min="14091" max="14091" width="10.33203125" style="6" bestFit="1" customWidth="1"/>
    <col min="14092" max="14092" width="12.33203125" style="6" bestFit="1" customWidth="1"/>
    <col min="14093" max="14343" width="9.109375" style="6"/>
    <col min="14344" max="14345" width="9.88671875" style="6" bestFit="1" customWidth="1"/>
    <col min="14346" max="14346" width="12" style="6" bestFit="1" customWidth="1"/>
    <col min="14347" max="14347" width="10.33203125" style="6" bestFit="1" customWidth="1"/>
    <col min="14348" max="14348" width="12.33203125" style="6" bestFit="1" customWidth="1"/>
    <col min="14349" max="14599" width="9.109375" style="6"/>
    <col min="14600" max="14601" width="9.88671875" style="6" bestFit="1" customWidth="1"/>
    <col min="14602" max="14602" width="12" style="6" bestFit="1" customWidth="1"/>
    <col min="14603" max="14603" width="10.33203125" style="6" bestFit="1" customWidth="1"/>
    <col min="14604" max="14604" width="12.33203125" style="6" bestFit="1" customWidth="1"/>
    <col min="14605" max="14855" width="9.109375" style="6"/>
    <col min="14856" max="14857" width="9.88671875" style="6" bestFit="1" customWidth="1"/>
    <col min="14858" max="14858" width="12" style="6" bestFit="1" customWidth="1"/>
    <col min="14859" max="14859" width="10.33203125" style="6" bestFit="1" customWidth="1"/>
    <col min="14860" max="14860" width="12.33203125" style="6" bestFit="1" customWidth="1"/>
    <col min="14861" max="15111" width="9.109375" style="6"/>
    <col min="15112" max="15113" width="9.88671875" style="6" bestFit="1" customWidth="1"/>
    <col min="15114" max="15114" width="12" style="6" bestFit="1" customWidth="1"/>
    <col min="15115" max="15115" width="10.33203125" style="6" bestFit="1" customWidth="1"/>
    <col min="15116" max="15116" width="12.33203125" style="6" bestFit="1" customWidth="1"/>
    <col min="15117" max="15367" width="9.109375" style="6"/>
    <col min="15368" max="15369" width="9.88671875" style="6" bestFit="1" customWidth="1"/>
    <col min="15370" max="15370" width="12" style="6" bestFit="1" customWidth="1"/>
    <col min="15371" max="15371" width="10.33203125" style="6" bestFit="1" customWidth="1"/>
    <col min="15372" max="15372" width="12.33203125" style="6" bestFit="1" customWidth="1"/>
    <col min="15373" max="15623" width="9.109375" style="6"/>
    <col min="15624" max="15625" width="9.88671875" style="6" bestFit="1" customWidth="1"/>
    <col min="15626" max="15626" width="12" style="6" bestFit="1" customWidth="1"/>
    <col min="15627" max="15627" width="10.33203125" style="6" bestFit="1" customWidth="1"/>
    <col min="15628" max="15628" width="12.33203125" style="6" bestFit="1" customWidth="1"/>
    <col min="15629" max="15879" width="9.109375" style="6"/>
    <col min="15880" max="15881" width="9.88671875" style="6" bestFit="1" customWidth="1"/>
    <col min="15882" max="15882" width="12" style="6" bestFit="1" customWidth="1"/>
    <col min="15883" max="15883" width="10.33203125" style="6" bestFit="1" customWidth="1"/>
    <col min="15884" max="15884" width="12.33203125" style="6" bestFit="1" customWidth="1"/>
    <col min="15885" max="16135" width="9.109375" style="6"/>
    <col min="16136" max="16137" width="9.88671875" style="6" bestFit="1" customWidth="1"/>
    <col min="16138" max="16138" width="12" style="6" bestFit="1" customWidth="1"/>
    <col min="16139" max="16139" width="10.33203125" style="6" bestFit="1" customWidth="1"/>
    <col min="16140" max="16140" width="12.33203125" style="6" bestFit="1" customWidth="1"/>
    <col min="16141" max="16384" width="9.109375" style="6"/>
  </cols>
  <sheetData>
    <row r="1" spans="1:9" ht="12.75" customHeight="1" x14ac:dyDescent="0.25">
      <c r="A1" s="198" t="s">
        <v>221</v>
      </c>
      <c r="B1" s="213"/>
      <c r="C1" s="213"/>
      <c r="D1" s="213"/>
      <c r="E1" s="213"/>
      <c r="F1" s="213"/>
      <c r="G1" s="213"/>
      <c r="H1" s="213"/>
      <c r="I1" s="213"/>
    </row>
    <row r="2" spans="1:9" ht="12.75" customHeight="1" x14ac:dyDescent="0.25">
      <c r="A2" s="197" t="s">
        <v>461</v>
      </c>
      <c r="B2" s="179"/>
      <c r="C2" s="179"/>
      <c r="D2" s="179"/>
      <c r="E2" s="179"/>
      <c r="F2" s="179"/>
      <c r="G2" s="179"/>
      <c r="H2" s="179"/>
      <c r="I2" s="179"/>
    </row>
    <row r="3" spans="1:9" x14ac:dyDescent="0.25">
      <c r="A3" s="216" t="s">
        <v>283</v>
      </c>
      <c r="B3" s="222"/>
      <c r="C3" s="222"/>
      <c r="D3" s="222"/>
      <c r="E3" s="222"/>
      <c r="F3" s="222"/>
      <c r="G3" s="222"/>
      <c r="H3" s="222"/>
      <c r="I3" s="222"/>
    </row>
    <row r="4" spans="1:9" x14ac:dyDescent="0.25">
      <c r="A4" s="214" t="s">
        <v>460</v>
      </c>
      <c r="B4" s="183"/>
      <c r="C4" s="183"/>
      <c r="D4" s="183"/>
      <c r="E4" s="183"/>
      <c r="F4" s="183"/>
      <c r="G4" s="183"/>
      <c r="H4" s="183"/>
      <c r="I4" s="184"/>
    </row>
    <row r="5" spans="1:9" ht="22.2" x14ac:dyDescent="0.25">
      <c r="A5" s="194" t="s">
        <v>2</v>
      </c>
      <c r="B5" s="188"/>
      <c r="C5" s="188"/>
      <c r="D5" s="188"/>
      <c r="E5" s="188"/>
      <c r="F5" s="188"/>
      <c r="G5" s="87" t="s">
        <v>106</v>
      </c>
      <c r="H5" s="20" t="s">
        <v>297</v>
      </c>
      <c r="I5" s="20" t="s">
        <v>280</v>
      </c>
    </row>
    <row r="6" spans="1:9" x14ac:dyDescent="0.25">
      <c r="A6" s="218">
        <v>1</v>
      </c>
      <c r="B6" s="188"/>
      <c r="C6" s="188"/>
      <c r="D6" s="188"/>
      <c r="E6" s="188"/>
      <c r="F6" s="188"/>
      <c r="G6" s="88">
        <v>2</v>
      </c>
      <c r="H6" s="20" t="s">
        <v>170</v>
      </c>
      <c r="I6" s="20" t="s">
        <v>171</v>
      </c>
    </row>
    <row r="7" spans="1:9" x14ac:dyDescent="0.25">
      <c r="A7" s="219" t="s">
        <v>172</v>
      </c>
      <c r="B7" s="221"/>
      <c r="C7" s="221"/>
      <c r="D7" s="221"/>
      <c r="E7" s="221"/>
      <c r="F7" s="221"/>
      <c r="G7" s="221"/>
      <c r="H7" s="221"/>
      <c r="I7" s="221"/>
    </row>
    <row r="8" spans="1:9" x14ac:dyDescent="0.25">
      <c r="A8" s="193" t="s">
        <v>222</v>
      </c>
      <c r="B8" s="193"/>
      <c r="C8" s="193"/>
      <c r="D8" s="193"/>
      <c r="E8" s="193"/>
      <c r="F8" s="193"/>
      <c r="G8" s="14">
        <v>1</v>
      </c>
      <c r="H8" s="24">
        <v>0</v>
      </c>
      <c r="I8" s="24">
        <v>0</v>
      </c>
    </row>
    <row r="9" spans="1:9" x14ac:dyDescent="0.25">
      <c r="A9" s="193" t="s">
        <v>223</v>
      </c>
      <c r="B9" s="193"/>
      <c r="C9" s="193"/>
      <c r="D9" s="193"/>
      <c r="E9" s="193"/>
      <c r="F9" s="193"/>
      <c r="G9" s="14">
        <v>2</v>
      </c>
      <c r="H9" s="24">
        <v>0</v>
      </c>
      <c r="I9" s="24">
        <v>0</v>
      </c>
    </row>
    <row r="10" spans="1:9" x14ac:dyDescent="0.25">
      <c r="A10" s="193" t="s">
        <v>224</v>
      </c>
      <c r="B10" s="193"/>
      <c r="C10" s="193"/>
      <c r="D10" s="193"/>
      <c r="E10" s="193"/>
      <c r="F10" s="193"/>
      <c r="G10" s="14">
        <v>3</v>
      </c>
      <c r="H10" s="24">
        <v>0</v>
      </c>
      <c r="I10" s="24">
        <v>0</v>
      </c>
    </row>
    <row r="11" spans="1:9" x14ac:dyDescent="0.25">
      <c r="A11" s="193" t="s">
        <v>225</v>
      </c>
      <c r="B11" s="193"/>
      <c r="C11" s="193"/>
      <c r="D11" s="193"/>
      <c r="E11" s="193"/>
      <c r="F11" s="193"/>
      <c r="G11" s="14">
        <v>4</v>
      </c>
      <c r="H11" s="24">
        <v>0</v>
      </c>
      <c r="I11" s="24">
        <v>0</v>
      </c>
    </row>
    <row r="12" spans="1:9" x14ac:dyDescent="0.25">
      <c r="A12" s="193" t="s">
        <v>391</v>
      </c>
      <c r="B12" s="193"/>
      <c r="C12" s="193"/>
      <c r="D12" s="193"/>
      <c r="E12" s="193"/>
      <c r="F12" s="193"/>
      <c r="G12" s="14">
        <v>5</v>
      </c>
      <c r="H12" s="24">
        <v>0</v>
      </c>
      <c r="I12" s="24">
        <v>0</v>
      </c>
    </row>
    <row r="13" spans="1:9" ht="24.75" customHeight="1" x14ac:dyDescent="0.25">
      <c r="A13" s="204" t="s">
        <v>392</v>
      </c>
      <c r="B13" s="204"/>
      <c r="C13" s="204"/>
      <c r="D13" s="204"/>
      <c r="E13" s="204"/>
      <c r="F13" s="204"/>
      <c r="G13" s="16">
        <v>6</v>
      </c>
      <c r="H13" s="94">
        <f>SUM(H8:H12)</f>
        <v>0</v>
      </c>
      <c r="I13" s="94">
        <f>SUM(I8:I12)</f>
        <v>0</v>
      </c>
    </row>
    <row r="14" spans="1:9" ht="12.75" customHeight="1" x14ac:dyDescent="0.25">
      <c r="A14" s="193" t="s">
        <v>393</v>
      </c>
      <c r="B14" s="193"/>
      <c r="C14" s="193"/>
      <c r="D14" s="193"/>
      <c r="E14" s="193"/>
      <c r="F14" s="193"/>
      <c r="G14" s="14">
        <v>7</v>
      </c>
      <c r="H14" s="24">
        <v>0</v>
      </c>
      <c r="I14" s="24">
        <v>0</v>
      </c>
    </row>
    <row r="15" spans="1:9" ht="12.75" customHeight="1" x14ac:dyDescent="0.25">
      <c r="A15" s="193" t="s">
        <v>394</v>
      </c>
      <c r="B15" s="193"/>
      <c r="C15" s="193"/>
      <c r="D15" s="193"/>
      <c r="E15" s="193"/>
      <c r="F15" s="193"/>
      <c r="G15" s="14">
        <v>8</v>
      </c>
      <c r="H15" s="24">
        <v>0</v>
      </c>
      <c r="I15" s="24">
        <v>0</v>
      </c>
    </row>
    <row r="16" spans="1:9" ht="12.75" customHeight="1" x14ac:dyDescent="0.25">
      <c r="A16" s="193" t="s">
        <v>395</v>
      </c>
      <c r="B16" s="193"/>
      <c r="C16" s="193"/>
      <c r="D16" s="193"/>
      <c r="E16" s="193"/>
      <c r="F16" s="193"/>
      <c r="G16" s="14">
        <v>9</v>
      </c>
      <c r="H16" s="24">
        <v>0</v>
      </c>
      <c r="I16" s="24">
        <v>0</v>
      </c>
    </row>
    <row r="17" spans="1:9" ht="12.75" customHeight="1" x14ac:dyDescent="0.25">
      <c r="A17" s="193" t="s">
        <v>396</v>
      </c>
      <c r="B17" s="193"/>
      <c r="C17" s="193"/>
      <c r="D17" s="193"/>
      <c r="E17" s="193"/>
      <c r="F17" s="193"/>
      <c r="G17" s="14">
        <v>10</v>
      </c>
      <c r="H17" s="24">
        <v>0</v>
      </c>
      <c r="I17" s="24">
        <v>0</v>
      </c>
    </row>
    <row r="18" spans="1:9" ht="12.75" customHeight="1" x14ac:dyDescent="0.25">
      <c r="A18" s="193" t="s">
        <v>397</v>
      </c>
      <c r="B18" s="193"/>
      <c r="C18" s="193"/>
      <c r="D18" s="193"/>
      <c r="E18" s="193"/>
      <c r="F18" s="193"/>
      <c r="G18" s="14">
        <v>11</v>
      </c>
      <c r="H18" s="24">
        <v>0</v>
      </c>
      <c r="I18" s="24">
        <v>0</v>
      </c>
    </row>
    <row r="19" spans="1:9" ht="12.75" customHeight="1" x14ac:dyDescent="0.25">
      <c r="A19" s="193" t="s">
        <v>398</v>
      </c>
      <c r="B19" s="193"/>
      <c r="C19" s="193"/>
      <c r="D19" s="193"/>
      <c r="E19" s="193"/>
      <c r="F19" s="193"/>
      <c r="G19" s="14">
        <v>12</v>
      </c>
      <c r="H19" s="24">
        <v>0</v>
      </c>
      <c r="I19" s="24">
        <v>0</v>
      </c>
    </row>
    <row r="20" spans="1:9" ht="26.25" customHeight="1" x14ac:dyDescent="0.25">
      <c r="A20" s="204" t="s">
        <v>399</v>
      </c>
      <c r="B20" s="204"/>
      <c r="C20" s="204"/>
      <c r="D20" s="204"/>
      <c r="E20" s="204"/>
      <c r="F20" s="204"/>
      <c r="G20" s="16">
        <v>13</v>
      </c>
      <c r="H20" s="94">
        <f>SUM(H14:H19)</f>
        <v>0</v>
      </c>
      <c r="I20" s="94">
        <f>SUM(I14:I19)</f>
        <v>0</v>
      </c>
    </row>
    <row r="21" spans="1:9" ht="25.95" customHeight="1" x14ac:dyDescent="0.25">
      <c r="A21" s="202" t="s">
        <v>400</v>
      </c>
      <c r="B21" s="202"/>
      <c r="C21" s="202"/>
      <c r="D21" s="202"/>
      <c r="E21" s="202"/>
      <c r="F21" s="202"/>
      <c r="G21" s="16">
        <v>14</v>
      </c>
      <c r="H21" s="23">
        <f>H13+H20</f>
        <v>0</v>
      </c>
      <c r="I21" s="23">
        <f>I13+I20</f>
        <v>0</v>
      </c>
    </row>
    <row r="22" spans="1:9" x14ac:dyDescent="0.25">
      <c r="A22" s="219" t="s">
        <v>190</v>
      </c>
      <c r="B22" s="221"/>
      <c r="C22" s="221"/>
      <c r="D22" s="221"/>
      <c r="E22" s="221"/>
      <c r="F22" s="221"/>
      <c r="G22" s="221"/>
      <c r="H22" s="221"/>
      <c r="I22" s="221"/>
    </row>
    <row r="23" spans="1:9" ht="26.4" customHeight="1" x14ac:dyDescent="0.25">
      <c r="A23" s="193" t="s">
        <v>226</v>
      </c>
      <c r="B23" s="193"/>
      <c r="C23" s="193"/>
      <c r="D23" s="193"/>
      <c r="E23" s="193"/>
      <c r="F23" s="193"/>
      <c r="G23" s="14">
        <v>15</v>
      </c>
      <c r="H23" s="24">
        <v>0</v>
      </c>
      <c r="I23" s="24">
        <v>0</v>
      </c>
    </row>
    <row r="24" spans="1:9" ht="12.75" customHeight="1" x14ac:dyDescent="0.25">
      <c r="A24" s="193" t="s">
        <v>227</v>
      </c>
      <c r="B24" s="193"/>
      <c r="C24" s="193"/>
      <c r="D24" s="193"/>
      <c r="E24" s="193"/>
      <c r="F24" s="193"/>
      <c r="G24" s="14">
        <v>16</v>
      </c>
      <c r="H24" s="24">
        <v>0</v>
      </c>
      <c r="I24" s="24">
        <v>0</v>
      </c>
    </row>
    <row r="25" spans="1:9" ht="12.75" customHeight="1" x14ac:dyDescent="0.25">
      <c r="A25" s="193" t="s">
        <v>228</v>
      </c>
      <c r="B25" s="193"/>
      <c r="C25" s="193"/>
      <c r="D25" s="193"/>
      <c r="E25" s="193"/>
      <c r="F25" s="193"/>
      <c r="G25" s="14">
        <v>17</v>
      </c>
      <c r="H25" s="24">
        <v>0</v>
      </c>
      <c r="I25" s="24">
        <v>0</v>
      </c>
    </row>
    <row r="26" spans="1:9" ht="12.75" customHeight="1" x14ac:dyDescent="0.25">
      <c r="A26" s="193" t="s">
        <v>229</v>
      </c>
      <c r="B26" s="193"/>
      <c r="C26" s="193"/>
      <c r="D26" s="193"/>
      <c r="E26" s="193"/>
      <c r="F26" s="193"/>
      <c r="G26" s="14">
        <v>18</v>
      </c>
      <c r="H26" s="24">
        <v>0</v>
      </c>
      <c r="I26" s="24">
        <v>0</v>
      </c>
    </row>
    <row r="27" spans="1:9" ht="12.75" customHeight="1" x14ac:dyDescent="0.25">
      <c r="A27" s="193" t="s">
        <v>230</v>
      </c>
      <c r="B27" s="193"/>
      <c r="C27" s="193"/>
      <c r="D27" s="193"/>
      <c r="E27" s="193"/>
      <c r="F27" s="193"/>
      <c r="G27" s="14">
        <v>19</v>
      </c>
      <c r="H27" s="24">
        <v>0</v>
      </c>
      <c r="I27" s="24">
        <v>0</v>
      </c>
    </row>
    <row r="28" spans="1:9" ht="12.75" customHeight="1" x14ac:dyDescent="0.25">
      <c r="A28" s="193" t="s">
        <v>231</v>
      </c>
      <c r="B28" s="193"/>
      <c r="C28" s="193"/>
      <c r="D28" s="193"/>
      <c r="E28" s="193"/>
      <c r="F28" s="193"/>
      <c r="G28" s="14">
        <v>20</v>
      </c>
      <c r="H28" s="24">
        <v>0</v>
      </c>
      <c r="I28" s="24">
        <v>0</v>
      </c>
    </row>
    <row r="29" spans="1:9" ht="25.2" customHeight="1" x14ac:dyDescent="0.25">
      <c r="A29" s="208" t="s">
        <v>401</v>
      </c>
      <c r="B29" s="208"/>
      <c r="C29" s="208"/>
      <c r="D29" s="208"/>
      <c r="E29" s="208"/>
      <c r="F29" s="208"/>
      <c r="G29" s="16">
        <v>21</v>
      </c>
      <c r="H29" s="23">
        <f>SUM(H23:H28)</f>
        <v>0</v>
      </c>
      <c r="I29" s="23">
        <f>SUM(I23:I28)</f>
        <v>0</v>
      </c>
    </row>
    <row r="30" spans="1:9" ht="21" customHeight="1" x14ac:dyDescent="0.25">
      <c r="A30" s="193" t="s">
        <v>232</v>
      </c>
      <c r="B30" s="193"/>
      <c r="C30" s="193"/>
      <c r="D30" s="193"/>
      <c r="E30" s="193"/>
      <c r="F30" s="193"/>
      <c r="G30" s="14">
        <v>22</v>
      </c>
      <c r="H30" s="24">
        <v>0</v>
      </c>
      <c r="I30" s="24">
        <v>0</v>
      </c>
    </row>
    <row r="31" spans="1:9" ht="12.75" customHeight="1" x14ac:dyDescent="0.25">
      <c r="A31" s="193" t="s">
        <v>233</v>
      </c>
      <c r="B31" s="193"/>
      <c r="C31" s="193"/>
      <c r="D31" s="193"/>
      <c r="E31" s="193"/>
      <c r="F31" s="193"/>
      <c r="G31" s="14">
        <v>23</v>
      </c>
      <c r="H31" s="24">
        <v>0</v>
      </c>
      <c r="I31" s="24">
        <v>0</v>
      </c>
    </row>
    <row r="32" spans="1:9" ht="12.75" customHeight="1" x14ac:dyDescent="0.25">
      <c r="A32" s="193" t="s">
        <v>402</v>
      </c>
      <c r="B32" s="193"/>
      <c r="C32" s="193"/>
      <c r="D32" s="193"/>
      <c r="E32" s="193"/>
      <c r="F32" s="193"/>
      <c r="G32" s="14">
        <v>24</v>
      </c>
      <c r="H32" s="24">
        <v>0</v>
      </c>
      <c r="I32" s="24">
        <v>0</v>
      </c>
    </row>
    <row r="33" spans="1:9" ht="12.75" customHeight="1" x14ac:dyDescent="0.25">
      <c r="A33" s="193" t="s">
        <v>234</v>
      </c>
      <c r="B33" s="193"/>
      <c r="C33" s="193"/>
      <c r="D33" s="193"/>
      <c r="E33" s="193"/>
      <c r="F33" s="193"/>
      <c r="G33" s="14">
        <v>25</v>
      </c>
      <c r="H33" s="24">
        <v>0</v>
      </c>
      <c r="I33" s="24">
        <v>0</v>
      </c>
    </row>
    <row r="34" spans="1:9" ht="12.75" customHeight="1" x14ac:dyDescent="0.25">
      <c r="A34" s="193" t="s">
        <v>235</v>
      </c>
      <c r="B34" s="193"/>
      <c r="C34" s="193"/>
      <c r="D34" s="193"/>
      <c r="E34" s="193"/>
      <c r="F34" s="193"/>
      <c r="G34" s="14">
        <v>26</v>
      </c>
      <c r="H34" s="24">
        <v>0</v>
      </c>
      <c r="I34" s="24">
        <v>0</v>
      </c>
    </row>
    <row r="35" spans="1:9" ht="28.95" customHeight="1" x14ac:dyDescent="0.25">
      <c r="A35" s="208" t="s">
        <v>403</v>
      </c>
      <c r="B35" s="208"/>
      <c r="C35" s="208"/>
      <c r="D35" s="208"/>
      <c r="E35" s="208"/>
      <c r="F35" s="208"/>
      <c r="G35" s="16">
        <v>27</v>
      </c>
      <c r="H35" s="23">
        <f>SUM(H30:H34)</f>
        <v>0</v>
      </c>
      <c r="I35" s="23">
        <f>SUM(I30:I34)</f>
        <v>0</v>
      </c>
    </row>
    <row r="36" spans="1:9" ht="26.4" customHeight="1" x14ac:dyDescent="0.25">
      <c r="A36" s="202" t="s">
        <v>404</v>
      </c>
      <c r="B36" s="202"/>
      <c r="C36" s="202"/>
      <c r="D36" s="202"/>
      <c r="E36" s="202"/>
      <c r="F36" s="202"/>
      <c r="G36" s="16">
        <v>28</v>
      </c>
      <c r="H36" s="23">
        <f>H29+H35</f>
        <v>0</v>
      </c>
      <c r="I36" s="23">
        <f>I29+I35</f>
        <v>0</v>
      </c>
    </row>
    <row r="37" spans="1:9" x14ac:dyDescent="0.25">
      <c r="A37" s="219" t="s">
        <v>205</v>
      </c>
      <c r="B37" s="221"/>
      <c r="C37" s="221"/>
      <c r="D37" s="221"/>
      <c r="E37" s="221"/>
      <c r="F37" s="221"/>
      <c r="G37" s="221">
        <v>0</v>
      </c>
      <c r="H37" s="221"/>
      <c r="I37" s="221"/>
    </row>
    <row r="38" spans="1:9" ht="12.75" customHeight="1" x14ac:dyDescent="0.25">
      <c r="A38" s="170" t="s">
        <v>236</v>
      </c>
      <c r="B38" s="170"/>
      <c r="C38" s="170"/>
      <c r="D38" s="170"/>
      <c r="E38" s="170"/>
      <c r="F38" s="170"/>
      <c r="G38" s="14">
        <v>29</v>
      </c>
      <c r="H38" s="24">
        <v>0</v>
      </c>
      <c r="I38" s="24">
        <v>0</v>
      </c>
    </row>
    <row r="39" spans="1:9" ht="21.6" customHeight="1" x14ac:dyDescent="0.25">
      <c r="A39" s="170" t="s">
        <v>237</v>
      </c>
      <c r="B39" s="170"/>
      <c r="C39" s="170"/>
      <c r="D39" s="170"/>
      <c r="E39" s="170"/>
      <c r="F39" s="170"/>
      <c r="G39" s="14">
        <v>30</v>
      </c>
      <c r="H39" s="24">
        <v>0</v>
      </c>
      <c r="I39" s="24">
        <v>0</v>
      </c>
    </row>
    <row r="40" spans="1:9" ht="12.75" customHeight="1" x14ac:dyDescent="0.25">
      <c r="A40" s="170" t="s">
        <v>238</v>
      </c>
      <c r="B40" s="170"/>
      <c r="C40" s="170"/>
      <c r="D40" s="170"/>
      <c r="E40" s="170"/>
      <c r="F40" s="170"/>
      <c r="G40" s="14">
        <v>31</v>
      </c>
      <c r="H40" s="24">
        <v>0</v>
      </c>
      <c r="I40" s="24">
        <v>0</v>
      </c>
    </row>
    <row r="41" spans="1:9" ht="12.75" customHeight="1" x14ac:dyDescent="0.25">
      <c r="A41" s="170" t="s">
        <v>239</v>
      </c>
      <c r="B41" s="170"/>
      <c r="C41" s="170"/>
      <c r="D41" s="170"/>
      <c r="E41" s="170"/>
      <c r="F41" s="170"/>
      <c r="G41" s="14">
        <v>32</v>
      </c>
      <c r="H41" s="24">
        <v>0</v>
      </c>
      <c r="I41" s="24">
        <v>0</v>
      </c>
    </row>
    <row r="42" spans="1:9" ht="26.4" customHeight="1" x14ac:dyDescent="0.25">
      <c r="A42" s="208" t="s">
        <v>405</v>
      </c>
      <c r="B42" s="208"/>
      <c r="C42" s="208"/>
      <c r="D42" s="208"/>
      <c r="E42" s="208"/>
      <c r="F42" s="208"/>
      <c r="G42" s="16">
        <v>33</v>
      </c>
      <c r="H42" s="23">
        <f>H41+H40+H39+H38</f>
        <v>0</v>
      </c>
      <c r="I42" s="23">
        <f>I41+I40+I39+I38</f>
        <v>0</v>
      </c>
    </row>
    <row r="43" spans="1:9" ht="22.95" customHeight="1" x14ac:dyDescent="0.25">
      <c r="A43" s="170" t="s">
        <v>240</v>
      </c>
      <c r="B43" s="170"/>
      <c r="C43" s="170"/>
      <c r="D43" s="170"/>
      <c r="E43" s="170"/>
      <c r="F43" s="170"/>
      <c r="G43" s="14">
        <v>34</v>
      </c>
      <c r="H43" s="24">
        <v>0</v>
      </c>
      <c r="I43" s="24">
        <v>0</v>
      </c>
    </row>
    <row r="44" spans="1:9" ht="12.75" customHeight="1" x14ac:dyDescent="0.25">
      <c r="A44" s="170" t="s">
        <v>241</v>
      </c>
      <c r="B44" s="170"/>
      <c r="C44" s="170"/>
      <c r="D44" s="170"/>
      <c r="E44" s="170"/>
      <c r="F44" s="170"/>
      <c r="G44" s="14">
        <v>35</v>
      </c>
      <c r="H44" s="24">
        <v>0</v>
      </c>
      <c r="I44" s="24">
        <v>0</v>
      </c>
    </row>
    <row r="45" spans="1:9" ht="12.75" customHeight="1" x14ac:dyDescent="0.25">
      <c r="A45" s="170" t="s">
        <v>242</v>
      </c>
      <c r="B45" s="170"/>
      <c r="C45" s="170"/>
      <c r="D45" s="170"/>
      <c r="E45" s="170"/>
      <c r="F45" s="170"/>
      <c r="G45" s="14">
        <v>36</v>
      </c>
      <c r="H45" s="24">
        <v>0</v>
      </c>
      <c r="I45" s="24">
        <v>0</v>
      </c>
    </row>
    <row r="46" spans="1:9" ht="25.2" customHeight="1" x14ac:dyDescent="0.25">
      <c r="A46" s="170" t="s">
        <v>243</v>
      </c>
      <c r="B46" s="170"/>
      <c r="C46" s="170"/>
      <c r="D46" s="170"/>
      <c r="E46" s="170"/>
      <c r="F46" s="170"/>
      <c r="G46" s="14">
        <v>37</v>
      </c>
      <c r="H46" s="24">
        <v>0</v>
      </c>
      <c r="I46" s="24">
        <v>0</v>
      </c>
    </row>
    <row r="47" spans="1:9" ht="12.75" customHeight="1" x14ac:dyDescent="0.25">
      <c r="A47" s="170" t="s">
        <v>244</v>
      </c>
      <c r="B47" s="170"/>
      <c r="C47" s="170"/>
      <c r="D47" s="170"/>
      <c r="E47" s="170"/>
      <c r="F47" s="170"/>
      <c r="G47" s="14">
        <v>38</v>
      </c>
      <c r="H47" s="24">
        <v>0</v>
      </c>
      <c r="I47" s="24">
        <v>0</v>
      </c>
    </row>
    <row r="48" spans="1:9" ht="25.2" customHeight="1" x14ac:dyDescent="0.25">
      <c r="A48" s="208" t="s">
        <v>406</v>
      </c>
      <c r="B48" s="208"/>
      <c r="C48" s="208"/>
      <c r="D48" s="208"/>
      <c r="E48" s="208"/>
      <c r="F48" s="208"/>
      <c r="G48" s="16">
        <v>39</v>
      </c>
      <c r="H48" s="23">
        <f>H47+H46+H45+H44+H43</f>
        <v>0</v>
      </c>
      <c r="I48" s="23">
        <f>I47+I46+I45+I44+I43</f>
        <v>0</v>
      </c>
    </row>
    <row r="49" spans="1:9" ht="28.2" customHeight="1" x14ac:dyDescent="0.25">
      <c r="A49" s="202" t="s">
        <v>442</v>
      </c>
      <c r="B49" s="202"/>
      <c r="C49" s="202"/>
      <c r="D49" s="202"/>
      <c r="E49" s="202"/>
      <c r="F49" s="202"/>
      <c r="G49" s="16">
        <v>40</v>
      </c>
      <c r="H49" s="23">
        <f>H48+H42</f>
        <v>0</v>
      </c>
      <c r="I49" s="23">
        <f>I48+I42</f>
        <v>0</v>
      </c>
    </row>
    <row r="50" spans="1:9" ht="12.75" customHeight="1" x14ac:dyDescent="0.25">
      <c r="A50" s="193" t="s">
        <v>245</v>
      </c>
      <c r="B50" s="193"/>
      <c r="C50" s="193"/>
      <c r="D50" s="193"/>
      <c r="E50" s="193"/>
      <c r="F50" s="193"/>
      <c r="G50" s="14">
        <v>41</v>
      </c>
      <c r="H50" s="24">
        <v>0</v>
      </c>
      <c r="I50" s="24">
        <v>0</v>
      </c>
    </row>
    <row r="51" spans="1:9" ht="24.6" customHeight="1" x14ac:dyDescent="0.25">
      <c r="A51" s="202" t="s">
        <v>407</v>
      </c>
      <c r="B51" s="202"/>
      <c r="C51" s="202"/>
      <c r="D51" s="202"/>
      <c r="E51" s="202"/>
      <c r="F51" s="202"/>
      <c r="G51" s="16">
        <v>42</v>
      </c>
      <c r="H51" s="23">
        <f>H21+H36+H49+H50</f>
        <v>0</v>
      </c>
      <c r="I51" s="23">
        <f>I21+I36+I49+I50</f>
        <v>0</v>
      </c>
    </row>
    <row r="52" spans="1:9" ht="12.75" customHeight="1" x14ac:dyDescent="0.25">
      <c r="A52" s="220" t="s">
        <v>219</v>
      </c>
      <c r="B52" s="220"/>
      <c r="C52" s="220"/>
      <c r="D52" s="220"/>
      <c r="E52" s="220"/>
      <c r="F52" s="220"/>
      <c r="G52" s="14">
        <v>43</v>
      </c>
      <c r="H52" s="24">
        <v>0</v>
      </c>
      <c r="I52" s="24">
        <v>0</v>
      </c>
    </row>
    <row r="53" spans="1:9" ht="28.95" customHeight="1" x14ac:dyDescent="0.25">
      <c r="A53" s="220" t="s">
        <v>408</v>
      </c>
      <c r="B53" s="220"/>
      <c r="C53" s="220"/>
      <c r="D53" s="220"/>
      <c r="E53" s="220"/>
      <c r="F53" s="220"/>
      <c r="G53" s="14">
        <v>44</v>
      </c>
      <c r="H53" s="95">
        <f>H52+H51</f>
        <v>0</v>
      </c>
      <c r="I53" s="95">
        <f>I52+I51</f>
        <v>0</v>
      </c>
    </row>
  </sheetData>
  <sheetProtection algorithmName="SHA-512" hashValue="uhLPdRFFRID0lanayRbhMIZWmvkM//MuS1ZMie/CC7kIIbKn7bLJ0gdKSBTwk4kyQG+sEDM5JwMTpbrBjKyLXg==" saltValue="5t11K5SdKaZ/CnDGNTG1Ow==" spinCount="100000" sheet="1" objects="1" scenarios="1"/>
  <mergeCells count="53">
    <mergeCell ref="A43:F43"/>
    <mergeCell ref="A42:F42"/>
    <mergeCell ref="A38:F38"/>
    <mergeCell ref="A39:F39"/>
    <mergeCell ref="A53:F53"/>
    <mergeCell ref="A44:F44"/>
    <mergeCell ref="A45:F45"/>
    <mergeCell ref="A46:F46"/>
    <mergeCell ref="A47:F47"/>
    <mergeCell ref="A48:F48"/>
    <mergeCell ref="A49:F49"/>
    <mergeCell ref="A50:F50"/>
    <mergeCell ref="A51:F51"/>
    <mergeCell ref="A52:F52"/>
    <mergeCell ref="A40:F40"/>
    <mergeCell ref="A41:F41"/>
    <mergeCell ref="A22:I22"/>
    <mergeCell ref="A23:F23"/>
    <mergeCell ref="A24:F24"/>
    <mergeCell ref="A25:F25"/>
    <mergeCell ref="A32:F32"/>
    <mergeCell ref="A26:F26"/>
    <mergeCell ref="A27:F27"/>
    <mergeCell ref="A28:F28"/>
    <mergeCell ref="A30:F30"/>
    <mergeCell ref="A31:F31"/>
    <mergeCell ref="A29:F29"/>
    <mergeCell ref="A20:F20"/>
    <mergeCell ref="A21:F21"/>
    <mergeCell ref="A12:F12"/>
    <mergeCell ref="A13:F13"/>
    <mergeCell ref="A19:F19"/>
    <mergeCell ref="A37:I37"/>
    <mergeCell ref="A35:F35"/>
    <mergeCell ref="A36:F36"/>
    <mergeCell ref="A33:F33"/>
    <mergeCell ref="A34:F34"/>
    <mergeCell ref="A2:I2"/>
    <mergeCell ref="A1:I1"/>
    <mergeCell ref="A4:I4"/>
    <mergeCell ref="A5:F5"/>
    <mergeCell ref="A3:I3"/>
    <mergeCell ref="A6:F6"/>
    <mergeCell ref="A18:F18"/>
    <mergeCell ref="A14:F14"/>
    <mergeCell ref="A15:F15"/>
    <mergeCell ref="A16:F16"/>
    <mergeCell ref="A17:F17"/>
    <mergeCell ref="A7:I7"/>
    <mergeCell ref="A8:F8"/>
    <mergeCell ref="A9:F9"/>
    <mergeCell ref="A10:F10"/>
    <mergeCell ref="A11:F11"/>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20:I21 H17:I17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view="pageBreakPreview" zoomScale="90" zoomScaleNormal="100" zoomScaleSheetLayoutView="90" workbookViewId="0">
      <pane xSplit="7" ySplit="6" topLeftCell="Q28" activePane="bottomRight" state="frozen"/>
      <selection pane="topRight" activeCell="H1" sqref="H1"/>
      <selection pane="bottomLeft" activeCell="A7" sqref="A7"/>
      <selection pane="bottomRight" activeCell="V40" sqref="V40"/>
    </sheetView>
  </sheetViews>
  <sheetFormatPr defaultRowHeight="13.2" x14ac:dyDescent="0.25"/>
  <cols>
    <col min="1" max="4" width="9.109375" style="2"/>
    <col min="5" max="5" width="10.109375" style="2" bestFit="1" customWidth="1"/>
    <col min="6" max="6" width="9.109375" style="2"/>
    <col min="7" max="7" width="10.5546875" style="2" bestFit="1" customWidth="1"/>
    <col min="8" max="25" width="13.44140625" style="27" customWidth="1"/>
    <col min="26" max="26" width="13.44140625" style="1" customWidth="1"/>
    <col min="27" max="29" width="9.109375" style="1"/>
    <col min="30" max="261" width="9.109375" style="2"/>
    <col min="262" max="262" width="10.109375" style="2" bestFit="1" customWidth="1"/>
    <col min="263" max="266" width="9.109375" style="2"/>
    <col min="267" max="268" width="9.88671875" style="2" bestFit="1" customWidth="1"/>
    <col min="269" max="517" width="9.109375" style="2"/>
    <col min="518" max="518" width="10.109375" style="2" bestFit="1" customWidth="1"/>
    <col min="519" max="522" width="9.109375" style="2"/>
    <col min="523" max="524" width="9.88671875" style="2" bestFit="1" customWidth="1"/>
    <col min="525" max="773" width="9.109375" style="2"/>
    <col min="774" max="774" width="10.109375" style="2" bestFit="1" customWidth="1"/>
    <col min="775" max="778" width="9.109375" style="2"/>
    <col min="779" max="780" width="9.88671875" style="2" bestFit="1" customWidth="1"/>
    <col min="781" max="1029" width="9.109375" style="2"/>
    <col min="1030" max="1030" width="10.109375" style="2" bestFit="1" customWidth="1"/>
    <col min="1031" max="1034" width="9.109375" style="2"/>
    <col min="1035" max="1036" width="9.88671875" style="2" bestFit="1" customWidth="1"/>
    <col min="1037" max="1285" width="9.109375" style="2"/>
    <col min="1286" max="1286" width="10.109375" style="2" bestFit="1" customWidth="1"/>
    <col min="1287" max="1290" width="9.109375" style="2"/>
    <col min="1291" max="1292" width="9.88671875" style="2" bestFit="1" customWidth="1"/>
    <col min="1293" max="1541" width="9.109375" style="2"/>
    <col min="1542" max="1542" width="10.109375" style="2" bestFit="1" customWidth="1"/>
    <col min="1543" max="1546" width="9.109375" style="2"/>
    <col min="1547" max="1548" width="9.88671875" style="2" bestFit="1" customWidth="1"/>
    <col min="1549" max="1797" width="9.109375" style="2"/>
    <col min="1798" max="1798" width="10.109375" style="2" bestFit="1" customWidth="1"/>
    <col min="1799" max="1802" width="9.109375" style="2"/>
    <col min="1803" max="1804" width="9.88671875" style="2" bestFit="1" customWidth="1"/>
    <col min="1805" max="2053" width="9.109375" style="2"/>
    <col min="2054" max="2054" width="10.109375" style="2" bestFit="1" customWidth="1"/>
    <col min="2055" max="2058" width="9.109375" style="2"/>
    <col min="2059" max="2060" width="9.88671875" style="2" bestFit="1" customWidth="1"/>
    <col min="2061" max="2309" width="9.109375" style="2"/>
    <col min="2310" max="2310" width="10.109375" style="2" bestFit="1" customWidth="1"/>
    <col min="2311" max="2314" width="9.109375" style="2"/>
    <col min="2315" max="2316" width="9.88671875" style="2" bestFit="1" customWidth="1"/>
    <col min="2317" max="2565" width="9.109375" style="2"/>
    <col min="2566" max="2566" width="10.109375" style="2" bestFit="1" customWidth="1"/>
    <col min="2567" max="2570" width="9.109375" style="2"/>
    <col min="2571" max="2572" width="9.88671875" style="2" bestFit="1" customWidth="1"/>
    <col min="2573" max="2821" width="9.109375" style="2"/>
    <col min="2822" max="2822" width="10.109375" style="2" bestFit="1" customWidth="1"/>
    <col min="2823" max="2826" width="9.109375" style="2"/>
    <col min="2827" max="2828" width="9.88671875" style="2" bestFit="1" customWidth="1"/>
    <col min="2829" max="3077" width="9.109375" style="2"/>
    <col min="3078" max="3078" width="10.109375" style="2" bestFit="1" customWidth="1"/>
    <col min="3079" max="3082" width="9.109375" style="2"/>
    <col min="3083" max="3084" width="9.88671875" style="2" bestFit="1" customWidth="1"/>
    <col min="3085" max="3333" width="9.109375" style="2"/>
    <col min="3334" max="3334" width="10.109375" style="2" bestFit="1" customWidth="1"/>
    <col min="3335" max="3338" width="9.109375" style="2"/>
    <col min="3339" max="3340" width="9.88671875" style="2" bestFit="1" customWidth="1"/>
    <col min="3341" max="3589" width="9.109375" style="2"/>
    <col min="3590" max="3590" width="10.109375" style="2" bestFit="1" customWidth="1"/>
    <col min="3591" max="3594" width="9.109375" style="2"/>
    <col min="3595" max="3596" width="9.88671875" style="2" bestFit="1" customWidth="1"/>
    <col min="3597" max="3845" width="9.109375" style="2"/>
    <col min="3846" max="3846" width="10.109375" style="2" bestFit="1" customWidth="1"/>
    <col min="3847" max="3850" width="9.109375" style="2"/>
    <col min="3851" max="3852" width="9.88671875" style="2" bestFit="1" customWidth="1"/>
    <col min="3853" max="4101" width="9.109375" style="2"/>
    <col min="4102" max="4102" width="10.109375" style="2" bestFit="1" customWidth="1"/>
    <col min="4103" max="4106" width="9.109375" style="2"/>
    <col min="4107" max="4108" width="9.88671875" style="2" bestFit="1" customWidth="1"/>
    <col min="4109" max="4357" width="9.109375" style="2"/>
    <col min="4358" max="4358" width="10.109375" style="2" bestFit="1" customWidth="1"/>
    <col min="4359" max="4362" width="9.109375" style="2"/>
    <col min="4363" max="4364" width="9.88671875" style="2" bestFit="1" customWidth="1"/>
    <col min="4365" max="4613" width="9.109375" style="2"/>
    <col min="4614" max="4614" width="10.109375" style="2" bestFit="1" customWidth="1"/>
    <col min="4615" max="4618" width="9.109375" style="2"/>
    <col min="4619" max="4620" width="9.88671875" style="2" bestFit="1" customWidth="1"/>
    <col min="4621" max="4869" width="9.109375" style="2"/>
    <col min="4870" max="4870" width="10.109375" style="2" bestFit="1" customWidth="1"/>
    <col min="4871" max="4874" width="9.109375" style="2"/>
    <col min="4875" max="4876" width="9.88671875" style="2" bestFit="1" customWidth="1"/>
    <col min="4877" max="5125" width="9.109375" style="2"/>
    <col min="5126" max="5126" width="10.109375" style="2" bestFit="1" customWidth="1"/>
    <col min="5127" max="5130" width="9.109375" style="2"/>
    <col min="5131" max="5132" width="9.88671875" style="2" bestFit="1" customWidth="1"/>
    <col min="5133" max="5381" width="9.109375" style="2"/>
    <col min="5382" max="5382" width="10.109375" style="2" bestFit="1" customWidth="1"/>
    <col min="5383" max="5386" width="9.109375" style="2"/>
    <col min="5387" max="5388" width="9.88671875" style="2" bestFit="1" customWidth="1"/>
    <col min="5389" max="5637" width="9.109375" style="2"/>
    <col min="5638" max="5638" width="10.109375" style="2" bestFit="1" customWidth="1"/>
    <col min="5639" max="5642" width="9.109375" style="2"/>
    <col min="5643" max="5644" width="9.88671875" style="2" bestFit="1" customWidth="1"/>
    <col min="5645" max="5893" width="9.109375" style="2"/>
    <col min="5894" max="5894" width="10.109375" style="2" bestFit="1" customWidth="1"/>
    <col min="5895" max="5898" width="9.109375" style="2"/>
    <col min="5899" max="5900" width="9.88671875" style="2" bestFit="1" customWidth="1"/>
    <col min="5901" max="6149" width="9.109375" style="2"/>
    <col min="6150" max="6150" width="10.109375" style="2" bestFit="1" customWidth="1"/>
    <col min="6151" max="6154" width="9.109375" style="2"/>
    <col min="6155" max="6156" width="9.88671875" style="2" bestFit="1" customWidth="1"/>
    <col min="6157" max="6405" width="9.109375" style="2"/>
    <col min="6406" max="6406" width="10.109375" style="2" bestFit="1" customWidth="1"/>
    <col min="6407" max="6410" width="9.109375" style="2"/>
    <col min="6411" max="6412" width="9.88671875" style="2" bestFit="1" customWidth="1"/>
    <col min="6413" max="6661" width="9.109375" style="2"/>
    <col min="6662" max="6662" width="10.109375" style="2" bestFit="1" customWidth="1"/>
    <col min="6663" max="6666" width="9.109375" style="2"/>
    <col min="6667" max="6668" width="9.88671875" style="2" bestFit="1" customWidth="1"/>
    <col min="6669" max="6917" width="9.109375" style="2"/>
    <col min="6918" max="6918" width="10.109375" style="2" bestFit="1" customWidth="1"/>
    <col min="6919" max="6922" width="9.109375" style="2"/>
    <col min="6923" max="6924" width="9.88671875" style="2" bestFit="1" customWidth="1"/>
    <col min="6925" max="7173" width="9.109375" style="2"/>
    <col min="7174" max="7174" width="10.109375" style="2" bestFit="1" customWidth="1"/>
    <col min="7175" max="7178" width="9.109375" style="2"/>
    <col min="7179" max="7180" width="9.88671875" style="2" bestFit="1" customWidth="1"/>
    <col min="7181" max="7429" width="9.109375" style="2"/>
    <col min="7430" max="7430" width="10.109375" style="2" bestFit="1" customWidth="1"/>
    <col min="7431" max="7434" width="9.109375" style="2"/>
    <col min="7435" max="7436" width="9.88671875" style="2" bestFit="1" customWidth="1"/>
    <col min="7437" max="7685" width="9.109375" style="2"/>
    <col min="7686" max="7686" width="10.109375" style="2" bestFit="1" customWidth="1"/>
    <col min="7687" max="7690" width="9.109375" style="2"/>
    <col min="7691" max="7692" width="9.88671875" style="2" bestFit="1" customWidth="1"/>
    <col min="7693" max="7941" width="9.109375" style="2"/>
    <col min="7942" max="7942" width="10.109375" style="2" bestFit="1" customWidth="1"/>
    <col min="7943" max="7946" width="9.109375" style="2"/>
    <col min="7947" max="7948" width="9.88671875" style="2" bestFit="1" customWidth="1"/>
    <col min="7949" max="8197" width="9.109375" style="2"/>
    <col min="8198" max="8198" width="10.109375" style="2" bestFit="1" customWidth="1"/>
    <col min="8199" max="8202" width="9.109375" style="2"/>
    <col min="8203" max="8204" width="9.88671875" style="2" bestFit="1" customWidth="1"/>
    <col min="8205" max="8453" width="9.109375" style="2"/>
    <col min="8454" max="8454" width="10.109375" style="2" bestFit="1" customWidth="1"/>
    <col min="8455" max="8458" width="9.109375" style="2"/>
    <col min="8459" max="8460" width="9.88671875" style="2" bestFit="1" customWidth="1"/>
    <col min="8461" max="8709" width="9.109375" style="2"/>
    <col min="8710" max="8710" width="10.109375" style="2" bestFit="1" customWidth="1"/>
    <col min="8711" max="8714" width="9.109375" style="2"/>
    <col min="8715" max="8716" width="9.88671875" style="2" bestFit="1" customWidth="1"/>
    <col min="8717" max="8965" width="9.109375" style="2"/>
    <col min="8966" max="8966" width="10.109375" style="2" bestFit="1" customWidth="1"/>
    <col min="8967" max="8970" width="9.109375" style="2"/>
    <col min="8971" max="8972" width="9.88671875" style="2" bestFit="1" customWidth="1"/>
    <col min="8973" max="9221" width="9.109375" style="2"/>
    <col min="9222" max="9222" width="10.109375" style="2" bestFit="1" customWidth="1"/>
    <col min="9223" max="9226" width="9.109375" style="2"/>
    <col min="9227" max="9228" width="9.88671875" style="2" bestFit="1" customWidth="1"/>
    <col min="9229" max="9477" width="9.109375" style="2"/>
    <col min="9478" max="9478" width="10.109375" style="2" bestFit="1" customWidth="1"/>
    <col min="9479" max="9482" width="9.109375" style="2"/>
    <col min="9483" max="9484" width="9.88671875" style="2" bestFit="1" customWidth="1"/>
    <col min="9485" max="9733" width="9.109375" style="2"/>
    <col min="9734" max="9734" width="10.109375" style="2" bestFit="1" customWidth="1"/>
    <col min="9735" max="9738" width="9.109375" style="2"/>
    <col min="9739" max="9740" width="9.88671875" style="2" bestFit="1" customWidth="1"/>
    <col min="9741" max="9989" width="9.109375" style="2"/>
    <col min="9990" max="9990" width="10.109375" style="2" bestFit="1" customWidth="1"/>
    <col min="9991" max="9994" width="9.109375" style="2"/>
    <col min="9995" max="9996" width="9.88671875" style="2" bestFit="1" customWidth="1"/>
    <col min="9997" max="10245" width="9.109375" style="2"/>
    <col min="10246" max="10246" width="10.109375" style="2" bestFit="1" customWidth="1"/>
    <col min="10247" max="10250" width="9.109375" style="2"/>
    <col min="10251" max="10252" width="9.88671875" style="2" bestFit="1" customWidth="1"/>
    <col min="10253" max="10501" width="9.109375" style="2"/>
    <col min="10502" max="10502" width="10.109375" style="2" bestFit="1" customWidth="1"/>
    <col min="10503" max="10506" width="9.109375" style="2"/>
    <col min="10507" max="10508" width="9.88671875" style="2" bestFit="1" customWidth="1"/>
    <col min="10509" max="10757" width="9.109375" style="2"/>
    <col min="10758" max="10758" width="10.109375" style="2" bestFit="1" customWidth="1"/>
    <col min="10759" max="10762" width="9.109375" style="2"/>
    <col min="10763" max="10764" width="9.88671875" style="2" bestFit="1" customWidth="1"/>
    <col min="10765" max="11013" width="9.109375" style="2"/>
    <col min="11014" max="11014" width="10.109375" style="2" bestFit="1" customWidth="1"/>
    <col min="11015" max="11018" width="9.109375" style="2"/>
    <col min="11019" max="11020" width="9.88671875" style="2" bestFit="1" customWidth="1"/>
    <col min="11021" max="11269" width="9.109375" style="2"/>
    <col min="11270" max="11270" width="10.109375" style="2" bestFit="1" customWidth="1"/>
    <col min="11271" max="11274" width="9.109375" style="2"/>
    <col min="11275" max="11276" width="9.88671875" style="2" bestFit="1" customWidth="1"/>
    <col min="11277" max="11525" width="9.109375" style="2"/>
    <col min="11526" max="11526" width="10.109375" style="2" bestFit="1" customWidth="1"/>
    <col min="11527" max="11530" width="9.109375" style="2"/>
    <col min="11531" max="11532" width="9.88671875" style="2" bestFit="1" customWidth="1"/>
    <col min="11533" max="11781" width="9.109375" style="2"/>
    <col min="11782" max="11782" width="10.109375" style="2" bestFit="1" customWidth="1"/>
    <col min="11783" max="11786" width="9.109375" style="2"/>
    <col min="11787" max="11788" width="9.88671875" style="2" bestFit="1" customWidth="1"/>
    <col min="11789" max="12037" width="9.109375" style="2"/>
    <col min="12038" max="12038" width="10.109375" style="2" bestFit="1" customWidth="1"/>
    <col min="12039" max="12042" width="9.109375" style="2"/>
    <col min="12043" max="12044" width="9.88671875" style="2" bestFit="1" customWidth="1"/>
    <col min="12045" max="12293" width="9.109375" style="2"/>
    <col min="12294" max="12294" width="10.109375" style="2" bestFit="1" customWidth="1"/>
    <col min="12295" max="12298" width="9.109375" style="2"/>
    <col min="12299" max="12300" width="9.88671875" style="2" bestFit="1" customWidth="1"/>
    <col min="12301" max="12549" width="9.109375" style="2"/>
    <col min="12550" max="12550" width="10.109375" style="2" bestFit="1" customWidth="1"/>
    <col min="12551" max="12554" width="9.109375" style="2"/>
    <col min="12555" max="12556" width="9.88671875" style="2" bestFit="1" customWidth="1"/>
    <col min="12557" max="12805" width="9.109375" style="2"/>
    <col min="12806" max="12806" width="10.109375" style="2" bestFit="1" customWidth="1"/>
    <col min="12807" max="12810" width="9.109375" style="2"/>
    <col min="12811" max="12812" width="9.88671875" style="2" bestFit="1" customWidth="1"/>
    <col min="12813" max="13061" width="9.109375" style="2"/>
    <col min="13062" max="13062" width="10.109375" style="2" bestFit="1" customWidth="1"/>
    <col min="13063" max="13066" width="9.109375" style="2"/>
    <col min="13067" max="13068" width="9.88671875" style="2" bestFit="1" customWidth="1"/>
    <col min="13069" max="13317" width="9.109375" style="2"/>
    <col min="13318" max="13318" width="10.109375" style="2" bestFit="1" customWidth="1"/>
    <col min="13319" max="13322" width="9.109375" style="2"/>
    <col min="13323" max="13324" width="9.88671875" style="2" bestFit="1" customWidth="1"/>
    <col min="13325" max="13573" width="9.109375" style="2"/>
    <col min="13574" max="13574" width="10.109375" style="2" bestFit="1" customWidth="1"/>
    <col min="13575" max="13578" width="9.109375" style="2"/>
    <col min="13579" max="13580" width="9.88671875" style="2" bestFit="1" customWidth="1"/>
    <col min="13581" max="13829" width="9.109375" style="2"/>
    <col min="13830" max="13830" width="10.109375" style="2" bestFit="1" customWidth="1"/>
    <col min="13831" max="13834" width="9.109375" style="2"/>
    <col min="13835" max="13836" width="9.88671875" style="2" bestFit="1" customWidth="1"/>
    <col min="13837" max="14085" width="9.109375" style="2"/>
    <col min="14086" max="14086" width="10.109375" style="2" bestFit="1" customWidth="1"/>
    <col min="14087" max="14090" width="9.109375" style="2"/>
    <col min="14091" max="14092" width="9.88671875" style="2" bestFit="1" customWidth="1"/>
    <col min="14093" max="14341" width="9.109375" style="2"/>
    <col min="14342" max="14342" width="10.109375" style="2" bestFit="1" customWidth="1"/>
    <col min="14343" max="14346" width="9.109375" style="2"/>
    <col min="14347" max="14348" width="9.88671875" style="2" bestFit="1" customWidth="1"/>
    <col min="14349" max="14597" width="9.109375" style="2"/>
    <col min="14598" max="14598" width="10.109375" style="2" bestFit="1" customWidth="1"/>
    <col min="14599" max="14602" width="9.109375" style="2"/>
    <col min="14603" max="14604" width="9.88671875" style="2" bestFit="1" customWidth="1"/>
    <col min="14605" max="14853" width="9.109375" style="2"/>
    <col min="14854" max="14854" width="10.109375" style="2" bestFit="1" customWidth="1"/>
    <col min="14855" max="14858" width="9.109375" style="2"/>
    <col min="14859" max="14860" width="9.88671875" style="2" bestFit="1" customWidth="1"/>
    <col min="14861" max="15109" width="9.109375" style="2"/>
    <col min="15110" max="15110" width="10.109375" style="2" bestFit="1" customWidth="1"/>
    <col min="15111" max="15114" width="9.109375" style="2"/>
    <col min="15115" max="15116" width="9.88671875" style="2" bestFit="1" customWidth="1"/>
    <col min="15117" max="15365" width="9.109375" style="2"/>
    <col min="15366" max="15366" width="10.109375" style="2" bestFit="1" customWidth="1"/>
    <col min="15367" max="15370" width="9.109375" style="2"/>
    <col min="15371" max="15372" width="9.88671875" style="2" bestFit="1" customWidth="1"/>
    <col min="15373" max="15621" width="9.109375" style="2"/>
    <col min="15622" max="15622" width="10.109375" style="2" bestFit="1" customWidth="1"/>
    <col min="15623" max="15626" width="9.109375" style="2"/>
    <col min="15627" max="15628" width="9.88671875" style="2" bestFit="1" customWidth="1"/>
    <col min="15629" max="15877" width="9.109375" style="2"/>
    <col min="15878" max="15878" width="10.109375" style="2" bestFit="1" customWidth="1"/>
    <col min="15879" max="15882" width="9.109375" style="2"/>
    <col min="15883" max="15884" width="9.88671875" style="2" bestFit="1" customWidth="1"/>
    <col min="15885" max="16133" width="9.109375" style="2"/>
    <col min="16134" max="16134" width="10.109375" style="2" bestFit="1" customWidth="1"/>
    <col min="16135" max="16138" width="9.109375" style="2"/>
    <col min="16139" max="16140" width="9.88671875" style="2" bestFit="1" customWidth="1"/>
    <col min="16141" max="16384" width="9.109375" style="2"/>
  </cols>
  <sheetData>
    <row r="1" spans="1:25" x14ac:dyDescent="0.25">
      <c r="A1" s="223" t="s">
        <v>246</v>
      </c>
      <c r="B1" s="224"/>
      <c r="C1" s="224"/>
      <c r="D1" s="224"/>
      <c r="E1" s="224"/>
      <c r="F1" s="224"/>
      <c r="G1" s="224"/>
      <c r="H1" s="224"/>
      <c r="I1" s="224"/>
      <c r="J1" s="224"/>
      <c r="K1" s="26"/>
    </row>
    <row r="2" spans="1:25" ht="15.6" x14ac:dyDescent="0.25">
      <c r="A2" s="3"/>
      <c r="B2" s="4"/>
      <c r="C2" s="225" t="s">
        <v>247</v>
      </c>
      <c r="D2" s="225"/>
      <c r="E2" s="25">
        <v>44562</v>
      </c>
      <c r="F2" s="5" t="s">
        <v>0</v>
      </c>
      <c r="G2" s="25">
        <v>44742</v>
      </c>
      <c r="H2" s="28"/>
      <c r="I2" s="28"/>
      <c r="J2" s="28"/>
      <c r="K2" s="29"/>
      <c r="X2" s="30" t="s">
        <v>283</v>
      </c>
    </row>
    <row r="3" spans="1:25" ht="13.5" customHeight="1" x14ac:dyDescent="0.25">
      <c r="A3" s="228" t="s">
        <v>248</v>
      </c>
      <c r="B3" s="229"/>
      <c r="C3" s="229"/>
      <c r="D3" s="229"/>
      <c r="E3" s="229"/>
      <c r="F3" s="229"/>
      <c r="G3" s="228" t="s">
        <v>3</v>
      </c>
      <c r="H3" s="231" t="s">
        <v>249</v>
      </c>
      <c r="I3" s="231"/>
      <c r="J3" s="231"/>
      <c r="K3" s="231"/>
      <c r="L3" s="231"/>
      <c r="M3" s="231"/>
      <c r="N3" s="231"/>
      <c r="O3" s="231"/>
      <c r="P3" s="231"/>
      <c r="Q3" s="231"/>
      <c r="R3" s="231"/>
      <c r="S3" s="231"/>
      <c r="T3" s="231"/>
      <c r="U3" s="231"/>
      <c r="V3" s="231"/>
      <c r="W3" s="231"/>
      <c r="X3" s="231" t="s">
        <v>250</v>
      </c>
      <c r="Y3" s="231" t="s">
        <v>251</v>
      </c>
    </row>
    <row r="4" spans="1:25" ht="71.400000000000006" x14ac:dyDescent="0.25">
      <c r="A4" s="229"/>
      <c r="B4" s="229"/>
      <c r="C4" s="229"/>
      <c r="D4" s="229"/>
      <c r="E4" s="229"/>
      <c r="F4" s="229"/>
      <c r="G4" s="230"/>
      <c r="H4" s="96" t="s">
        <v>252</v>
      </c>
      <c r="I4" s="96" t="s">
        <v>253</v>
      </c>
      <c r="J4" s="96" t="s">
        <v>254</v>
      </c>
      <c r="K4" s="96" t="s">
        <v>255</v>
      </c>
      <c r="L4" s="96" t="s">
        <v>256</v>
      </c>
      <c r="M4" s="96" t="s">
        <v>257</v>
      </c>
      <c r="N4" s="96" t="s">
        <v>258</v>
      </c>
      <c r="O4" s="96" t="s">
        <v>259</v>
      </c>
      <c r="P4" s="105" t="s">
        <v>409</v>
      </c>
      <c r="Q4" s="96" t="s">
        <v>260</v>
      </c>
      <c r="R4" s="96" t="s">
        <v>261</v>
      </c>
      <c r="S4" s="105" t="s">
        <v>410</v>
      </c>
      <c r="T4" s="105" t="s">
        <v>411</v>
      </c>
      <c r="U4" s="96" t="s">
        <v>262</v>
      </c>
      <c r="V4" s="96" t="s">
        <v>263</v>
      </c>
      <c r="W4" s="96" t="s">
        <v>264</v>
      </c>
      <c r="X4" s="232"/>
      <c r="Y4" s="232"/>
    </row>
    <row r="5" spans="1:25" ht="20.399999999999999" x14ac:dyDescent="0.25">
      <c r="A5" s="233">
        <v>1</v>
      </c>
      <c r="B5" s="233"/>
      <c r="C5" s="233"/>
      <c r="D5" s="233"/>
      <c r="E5" s="233"/>
      <c r="F5" s="233"/>
      <c r="G5" s="97">
        <v>2</v>
      </c>
      <c r="H5" s="96" t="s">
        <v>170</v>
      </c>
      <c r="I5" s="98" t="s">
        <v>171</v>
      </c>
      <c r="J5" s="96" t="s">
        <v>284</v>
      </c>
      <c r="K5" s="98" t="s">
        <v>285</v>
      </c>
      <c r="L5" s="96" t="s">
        <v>286</v>
      </c>
      <c r="M5" s="98" t="s">
        <v>287</v>
      </c>
      <c r="N5" s="96" t="s">
        <v>288</v>
      </c>
      <c r="O5" s="98" t="s">
        <v>289</v>
      </c>
      <c r="P5" s="96" t="s">
        <v>290</v>
      </c>
      <c r="Q5" s="98" t="s">
        <v>291</v>
      </c>
      <c r="R5" s="96" t="s">
        <v>292</v>
      </c>
      <c r="S5" s="96" t="s">
        <v>293</v>
      </c>
      <c r="T5" s="96" t="s">
        <v>294</v>
      </c>
      <c r="U5" s="96" t="s">
        <v>412</v>
      </c>
      <c r="V5" s="96" t="s">
        <v>295</v>
      </c>
      <c r="W5" s="96" t="s">
        <v>413</v>
      </c>
      <c r="X5" s="96">
        <v>19</v>
      </c>
      <c r="Y5" s="98" t="s">
        <v>414</v>
      </c>
    </row>
    <row r="6" spans="1:25" x14ac:dyDescent="0.25">
      <c r="A6" s="234" t="s">
        <v>265</v>
      </c>
      <c r="B6" s="234"/>
      <c r="C6" s="234"/>
      <c r="D6" s="234"/>
      <c r="E6" s="234"/>
      <c r="F6" s="234"/>
      <c r="G6" s="234"/>
      <c r="H6" s="234"/>
      <c r="I6" s="234"/>
      <c r="J6" s="234"/>
      <c r="K6" s="234"/>
      <c r="L6" s="234"/>
      <c r="M6" s="234"/>
      <c r="N6" s="235"/>
      <c r="O6" s="235"/>
      <c r="P6" s="235"/>
      <c r="Q6" s="235"/>
      <c r="R6" s="235"/>
      <c r="S6" s="235"/>
      <c r="T6" s="235"/>
      <c r="U6" s="235"/>
      <c r="V6" s="235"/>
      <c r="W6" s="235"/>
      <c r="X6" s="235"/>
      <c r="Y6" s="236"/>
    </row>
    <row r="7" spans="1:25" x14ac:dyDescent="0.25">
      <c r="A7" s="237" t="s">
        <v>298</v>
      </c>
      <c r="B7" s="237"/>
      <c r="C7" s="237"/>
      <c r="D7" s="237"/>
      <c r="E7" s="237"/>
      <c r="F7" s="237"/>
      <c r="G7" s="99">
        <v>1</v>
      </c>
      <c r="H7" s="100">
        <v>3177043600</v>
      </c>
      <c r="I7" s="100">
        <v>0</v>
      </c>
      <c r="J7" s="100">
        <v>0</v>
      </c>
      <c r="K7" s="100">
        <v>0</v>
      </c>
      <c r="L7" s="100">
        <v>0</v>
      </c>
      <c r="M7" s="100">
        <v>0</v>
      </c>
      <c r="N7" s="100">
        <v>319976992</v>
      </c>
      <c r="O7" s="100">
        <v>1654352546</v>
      </c>
      <c r="P7" s="100">
        <v>0</v>
      </c>
      <c r="Q7" s="100">
        <v>0</v>
      </c>
      <c r="R7" s="100">
        <v>0</v>
      </c>
      <c r="S7" s="100">
        <v>0</v>
      </c>
      <c r="T7" s="100">
        <v>0</v>
      </c>
      <c r="U7" s="100">
        <v>249278927</v>
      </c>
      <c r="V7" s="100">
        <v>-435149680</v>
      </c>
      <c r="W7" s="101">
        <f>H7+I7+J7+K7-L7+M7+N7+O7+P7+Q7+R7+U7+V7+S7+T7</f>
        <v>4965502385</v>
      </c>
      <c r="X7" s="100">
        <v>0</v>
      </c>
      <c r="Y7" s="101">
        <f>W7+X7</f>
        <v>4965502385</v>
      </c>
    </row>
    <row r="8" spans="1:25" x14ac:dyDescent="0.25">
      <c r="A8" s="226" t="s">
        <v>266</v>
      </c>
      <c r="B8" s="226"/>
      <c r="C8" s="226"/>
      <c r="D8" s="226"/>
      <c r="E8" s="226"/>
      <c r="F8" s="226"/>
      <c r="G8" s="99">
        <v>2</v>
      </c>
      <c r="H8" s="100">
        <v>0</v>
      </c>
      <c r="I8" s="100">
        <v>0</v>
      </c>
      <c r="J8" s="100">
        <v>0</v>
      </c>
      <c r="K8" s="100">
        <v>0</v>
      </c>
      <c r="L8" s="100">
        <v>0</v>
      </c>
      <c r="M8" s="100">
        <v>0</v>
      </c>
      <c r="N8" s="100">
        <v>0</v>
      </c>
      <c r="O8" s="100">
        <v>0</v>
      </c>
      <c r="P8" s="100">
        <v>0</v>
      </c>
      <c r="Q8" s="100">
        <v>0</v>
      </c>
      <c r="R8" s="100">
        <v>0</v>
      </c>
      <c r="S8" s="100">
        <v>0</v>
      </c>
      <c r="T8" s="100">
        <v>0</v>
      </c>
      <c r="U8" s="100">
        <v>0</v>
      </c>
      <c r="V8" s="100">
        <v>0</v>
      </c>
      <c r="W8" s="101">
        <f t="shared" ref="W8:W9" si="0">H8+I8+J8+K8-L8+M8+N8+O8+P8+Q8+R8+U8+V8+S8+T8</f>
        <v>0</v>
      </c>
      <c r="X8" s="100">
        <v>0</v>
      </c>
      <c r="Y8" s="101">
        <f t="shared" ref="Y8:Y9" si="1">W8+X8</f>
        <v>0</v>
      </c>
    </row>
    <row r="9" spans="1:25" x14ac:dyDescent="0.25">
      <c r="A9" s="226" t="s">
        <v>267</v>
      </c>
      <c r="B9" s="226"/>
      <c r="C9" s="226"/>
      <c r="D9" s="226"/>
      <c r="E9" s="226"/>
      <c r="F9" s="226"/>
      <c r="G9" s="99">
        <v>3</v>
      </c>
      <c r="H9" s="100">
        <v>0</v>
      </c>
      <c r="I9" s="100">
        <v>0</v>
      </c>
      <c r="J9" s="100">
        <v>0</v>
      </c>
      <c r="K9" s="100">
        <v>0</v>
      </c>
      <c r="L9" s="100">
        <v>0</v>
      </c>
      <c r="M9" s="100">
        <v>0</v>
      </c>
      <c r="N9" s="100">
        <v>0</v>
      </c>
      <c r="O9" s="100">
        <v>0</v>
      </c>
      <c r="P9" s="100">
        <v>0</v>
      </c>
      <c r="Q9" s="100">
        <v>0</v>
      </c>
      <c r="R9" s="100">
        <v>0</v>
      </c>
      <c r="S9" s="100">
        <v>0</v>
      </c>
      <c r="T9" s="100">
        <v>0</v>
      </c>
      <c r="U9" s="100">
        <v>0</v>
      </c>
      <c r="V9" s="100">
        <v>0</v>
      </c>
      <c r="W9" s="101">
        <f t="shared" si="0"/>
        <v>0</v>
      </c>
      <c r="X9" s="100">
        <v>0</v>
      </c>
      <c r="Y9" s="101">
        <f t="shared" si="1"/>
        <v>0</v>
      </c>
    </row>
    <row r="10" spans="1:25" ht="22.5" customHeight="1" x14ac:dyDescent="0.25">
      <c r="A10" s="227" t="s">
        <v>299</v>
      </c>
      <c r="B10" s="227"/>
      <c r="C10" s="227"/>
      <c r="D10" s="227"/>
      <c r="E10" s="227"/>
      <c r="F10" s="227"/>
      <c r="G10" s="102">
        <v>4</v>
      </c>
      <c r="H10" s="103">
        <f>H7+H8+H9</f>
        <v>3177043600</v>
      </c>
      <c r="I10" s="103">
        <f t="shared" ref="I10:Y10" si="2">I7+I8+I9</f>
        <v>0</v>
      </c>
      <c r="J10" s="103">
        <f t="shared" si="2"/>
        <v>0</v>
      </c>
      <c r="K10" s="103">
        <f t="shared" si="2"/>
        <v>0</v>
      </c>
      <c r="L10" s="103">
        <f t="shared" si="2"/>
        <v>0</v>
      </c>
      <c r="M10" s="103">
        <f t="shared" si="2"/>
        <v>0</v>
      </c>
      <c r="N10" s="103">
        <f t="shared" si="2"/>
        <v>319976992</v>
      </c>
      <c r="O10" s="103">
        <f t="shared" si="2"/>
        <v>1654352546</v>
      </c>
      <c r="P10" s="103">
        <f t="shared" si="2"/>
        <v>0</v>
      </c>
      <c r="Q10" s="103">
        <f t="shared" si="2"/>
        <v>0</v>
      </c>
      <c r="R10" s="103">
        <f t="shared" si="2"/>
        <v>0</v>
      </c>
      <c r="S10" s="103">
        <f t="shared" si="2"/>
        <v>0</v>
      </c>
      <c r="T10" s="103">
        <f t="shared" si="2"/>
        <v>0</v>
      </c>
      <c r="U10" s="103">
        <f t="shared" si="2"/>
        <v>249278927</v>
      </c>
      <c r="V10" s="103">
        <f t="shared" si="2"/>
        <v>-435149680</v>
      </c>
      <c r="W10" s="103">
        <f t="shared" si="2"/>
        <v>4965502385</v>
      </c>
      <c r="X10" s="103">
        <f t="shared" si="2"/>
        <v>0</v>
      </c>
      <c r="Y10" s="103">
        <f t="shared" si="2"/>
        <v>4965502385</v>
      </c>
    </row>
    <row r="11" spans="1:25" x14ac:dyDescent="0.25">
      <c r="A11" s="226" t="s">
        <v>268</v>
      </c>
      <c r="B11" s="226"/>
      <c r="C11" s="226"/>
      <c r="D11" s="226"/>
      <c r="E11" s="226"/>
      <c r="F11" s="226"/>
      <c r="G11" s="99">
        <v>5</v>
      </c>
      <c r="H11" s="104">
        <v>0</v>
      </c>
      <c r="I11" s="104">
        <v>0</v>
      </c>
      <c r="J11" s="104">
        <v>0</v>
      </c>
      <c r="K11" s="104">
        <v>0</v>
      </c>
      <c r="L11" s="104">
        <v>0</v>
      </c>
      <c r="M11" s="104">
        <v>0</v>
      </c>
      <c r="N11" s="104">
        <v>0</v>
      </c>
      <c r="O11" s="104">
        <v>0</v>
      </c>
      <c r="P11" s="104">
        <v>0</v>
      </c>
      <c r="Q11" s="104">
        <v>0</v>
      </c>
      <c r="R11" s="104">
        <v>0</v>
      </c>
      <c r="S11" s="100">
        <v>0</v>
      </c>
      <c r="T11" s="100">
        <v>0</v>
      </c>
      <c r="U11" s="104">
        <v>0</v>
      </c>
      <c r="V11" s="100">
        <v>-481444495</v>
      </c>
      <c r="W11" s="101">
        <f t="shared" ref="W11:W29" si="3">H11+I11+J11+K11-L11+M11+N11+O11+P11+Q11+R11+U11+V11+S11+T11</f>
        <v>-481444495</v>
      </c>
      <c r="X11" s="100">
        <v>0</v>
      </c>
      <c r="Y11" s="101">
        <f t="shared" ref="Y11:Y29" si="4">W11+X11</f>
        <v>-481444495</v>
      </c>
    </row>
    <row r="12" spans="1:25" x14ac:dyDescent="0.25">
      <c r="A12" s="226" t="s">
        <v>269</v>
      </c>
      <c r="B12" s="226"/>
      <c r="C12" s="226"/>
      <c r="D12" s="226"/>
      <c r="E12" s="226"/>
      <c r="F12" s="226"/>
      <c r="G12" s="99">
        <v>6</v>
      </c>
      <c r="H12" s="104">
        <v>0</v>
      </c>
      <c r="I12" s="104">
        <v>0</v>
      </c>
      <c r="J12" s="104">
        <v>0</v>
      </c>
      <c r="K12" s="104">
        <v>0</v>
      </c>
      <c r="L12" s="104">
        <v>0</v>
      </c>
      <c r="M12" s="104">
        <v>0</v>
      </c>
      <c r="N12" s="100">
        <v>0</v>
      </c>
      <c r="O12" s="104">
        <v>0</v>
      </c>
      <c r="P12" s="104">
        <v>0</v>
      </c>
      <c r="Q12" s="104">
        <v>0</v>
      </c>
      <c r="R12" s="104">
        <v>0</v>
      </c>
      <c r="S12" s="100">
        <v>0</v>
      </c>
      <c r="T12" s="100">
        <v>0</v>
      </c>
      <c r="U12" s="104">
        <v>0</v>
      </c>
      <c r="V12" s="104">
        <v>0</v>
      </c>
      <c r="W12" s="101">
        <f t="shared" si="3"/>
        <v>0</v>
      </c>
      <c r="X12" s="100">
        <v>0</v>
      </c>
      <c r="Y12" s="101">
        <f t="shared" si="4"/>
        <v>0</v>
      </c>
    </row>
    <row r="13" spans="1:25" ht="26.25" customHeight="1" x14ac:dyDescent="0.25">
      <c r="A13" s="226" t="s">
        <v>270</v>
      </c>
      <c r="B13" s="226"/>
      <c r="C13" s="226"/>
      <c r="D13" s="226"/>
      <c r="E13" s="226"/>
      <c r="F13" s="226"/>
      <c r="G13" s="99">
        <v>7</v>
      </c>
      <c r="H13" s="104">
        <v>0</v>
      </c>
      <c r="I13" s="104">
        <v>0</v>
      </c>
      <c r="J13" s="104">
        <v>0</v>
      </c>
      <c r="K13" s="104">
        <v>0</v>
      </c>
      <c r="L13" s="104">
        <v>0</v>
      </c>
      <c r="M13" s="104">
        <v>0</v>
      </c>
      <c r="N13" s="104">
        <v>0</v>
      </c>
      <c r="O13" s="100">
        <v>-421866</v>
      </c>
      <c r="P13" s="104">
        <v>0</v>
      </c>
      <c r="Q13" s="104">
        <v>0</v>
      </c>
      <c r="R13" s="104">
        <v>0</v>
      </c>
      <c r="S13" s="100">
        <v>0</v>
      </c>
      <c r="T13" s="100">
        <v>0</v>
      </c>
      <c r="U13" s="100">
        <v>352431</v>
      </c>
      <c r="V13" s="100">
        <v>0</v>
      </c>
      <c r="W13" s="101">
        <f t="shared" si="3"/>
        <v>-69435</v>
      </c>
      <c r="X13" s="100">
        <v>0</v>
      </c>
      <c r="Y13" s="101">
        <f t="shared" si="4"/>
        <v>-69435</v>
      </c>
    </row>
    <row r="14" spans="1:25" ht="29.25" customHeight="1" x14ac:dyDescent="0.25">
      <c r="A14" s="226" t="s">
        <v>415</v>
      </c>
      <c r="B14" s="226"/>
      <c r="C14" s="226"/>
      <c r="D14" s="226"/>
      <c r="E14" s="226"/>
      <c r="F14" s="226"/>
      <c r="G14" s="99">
        <v>8</v>
      </c>
      <c r="H14" s="104">
        <v>0</v>
      </c>
      <c r="I14" s="104">
        <v>0</v>
      </c>
      <c r="J14" s="104">
        <v>0</v>
      </c>
      <c r="K14" s="104">
        <v>0</v>
      </c>
      <c r="L14" s="104">
        <v>0</v>
      </c>
      <c r="M14" s="104">
        <v>0</v>
      </c>
      <c r="N14" s="104">
        <v>0</v>
      </c>
      <c r="O14" s="104">
        <v>0</v>
      </c>
      <c r="P14" s="100">
        <v>0</v>
      </c>
      <c r="Q14" s="104">
        <v>0</v>
      </c>
      <c r="R14" s="104">
        <v>0</v>
      </c>
      <c r="S14" s="100">
        <v>0</v>
      </c>
      <c r="T14" s="100">
        <v>0</v>
      </c>
      <c r="U14" s="100">
        <v>0</v>
      </c>
      <c r="V14" s="100">
        <v>0</v>
      </c>
      <c r="W14" s="101">
        <f t="shared" si="3"/>
        <v>0</v>
      </c>
      <c r="X14" s="100">
        <v>0</v>
      </c>
      <c r="Y14" s="101">
        <f t="shared" si="4"/>
        <v>0</v>
      </c>
    </row>
    <row r="15" spans="1:25" x14ac:dyDescent="0.25">
      <c r="A15" s="226" t="s">
        <v>271</v>
      </c>
      <c r="B15" s="226"/>
      <c r="C15" s="226"/>
      <c r="D15" s="226"/>
      <c r="E15" s="226"/>
      <c r="F15" s="226"/>
      <c r="G15" s="99">
        <v>9</v>
      </c>
      <c r="H15" s="104">
        <v>0</v>
      </c>
      <c r="I15" s="104">
        <v>0</v>
      </c>
      <c r="J15" s="104">
        <v>0</v>
      </c>
      <c r="K15" s="104">
        <v>0</v>
      </c>
      <c r="L15" s="104">
        <v>0</v>
      </c>
      <c r="M15" s="104">
        <v>0</v>
      </c>
      <c r="N15" s="104">
        <v>0</v>
      </c>
      <c r="O15" s="104">
        <v>0</v>
      </c>
      <c r="P15" s="104">
        <v>0</v>
      </c>
      <c r="Q15" s="100">
        <v>0</v>
      </c>
      <c r="R15" s="104">
        <v>0</v>
      </c>
      <c r="S15" s="100">
        <v>0</v>
      </c>
      <c r="T15" s="100">
        <v>0</v>
      </c>
      <c r="U15" s="100">
        <v>0</v>
      </c>
      <c r="V15" s="100">
        <v>0</v>
      </c>
      <c r="W15" s="101">
        <f t="shared" si="3"/>
        <v>0</v>
      </c>
      <c r="X15" s="100">
        <v>0</v>
      </c>
      <c r="Y15" s="101">
        <f t="shared" si="4"/>
        <v>0</v>
      </c>
    </row>
    <row r="16" spans="1:25" ht="28.5" customHeight="1" x14ac:dyDescent="0.25">
      <c r="A16" s="226" t="s">
        <v>272</v>
      </c>
      <c r="B16" s="226"/>
      <c r="C16" s="226"/>
      <c r="D16" s="226"/>
      <c r="E16" s="226"/>
      <c r="F16" s="226"/>
      <c r="G16" s="99">
        <v>10</v>
      </c>
      <c r="H16" s="104">
        <v>0</v>
      </c>
      <c r="I16" s="104">
        <v>0</v>
      </c>
      <c r="J16" s="104">
        <v>0</v>
      </c>
      <c r="K16" s="104">
        <v>0</v>
      </c>
      <c r="L16" s="104">
        <v>0</v>
      </c>
      <c r="M16" s="104">
        <v>0</v>
      </c>
      <c r="N16" s="104">
        <v>0</v>
      </c>
      <c r="O16" s="104">
        <v>0</v>
      </c>
      <c r="P16" s="104">
        <v>0</v>
      </c>
      <c r="Q16" s="104">
        <v>0</v>
      </c>
      <c r="R16" s="100">
        <v>0</v>
      </c>
      <c r="S16" s="100">
        <v>0</v>
      </c>
      <c r="T16" s="100">
        <v>0</v>
      </c>
      <c r="U16" s="100">
        <v>0</v>
      </c>
      <c r="V16" s="100">
        <v>0</v>
      </c>
      <c r="W16" s="101">
        <f t="shared" si="3"/>
        <v>0</v>
      </c>
      <c r="X16" s="100">
        <v>0</v>
      </c>
      <c r="Y16" s="101">
        <f t="shared" si="4"/>
        <v>0</v>
      </c>
    </row>
    <row r="17" spans="1:25" ht="23.25" customHeight="1" x14ac:dyDescent="0.25">
      <c r="A17" s="226" t="s">
        <v>273</v>
      </c>
      <c r="B17" s="226"/>
      <c r="C17" s="226"/>
      <c r="D17" s="226"/>
      <c r="E17" s="226"/>
      <c r="F17" s="226"/>
      <c r="G17" s="99">
        <v>11</v>
      </c>
      <c r="H17" s="104">
        <v>0</v>
      </c>
      <c r="I17" s="104">
        <v>0</v>
      </c>
      <c r="J17" s="104">
        <v>0</v>
      </c>
      <c r="K17" s="104">
        <v>0</v>
      </c>
      <c r="L17" s="104">
        <v>0</v>
      </c>
      <c r="M17" s="104">
        <v>0</v>
      </c>
      <c r="N17" s="100">
        <v>0</v>
      </c>
      <c r="O17" s="100">
        <v>0</v>
      </c>
      <c r="P17" s="100">
        <v>0</v>
      </c>
      <c r="Q17" s="100">
        <v>0</v>
      </c>
      <c r="R17" s="100">
        <v>0</v>
      </c>
      <c r="S17" s="100">
        <v>0</v>
      </c>
      <c r="T17" s="100">
        <v>0</v>
      </c>
      <c r="U17" s="100">
        <v>0</v>
      </c>
      <c r="V17" s="100">
        <v>0</v>
      </c>
      <c r="W17" s="101">
        <f t="shared" si="3"/>
        <v>0</v>
      </c>
      <c r="X17" s="100">
        <v>0</v>
      </c>
      <c r="Y17" s="101">
        <f t="shared" si="4"/>
        <v>0</v>
      </c>
    </row>
    <row r="18" spans="1:25" x14ac:dyDescent="0.25">
      <c r="A18" s="226" t="s">
        <v>274</v>
      </c>
      <c r="B18" s="226"/>
      <c r="C18" s="226"/>
      <c r="D18" s="226"/>
      <c r="E18" s="226"/>
      <c r="F18" s="226"/>
      <c r="G18" s="99">
        <v>12</v>
      </c>
      <c r="H18" s="104">
        <v>0</v>
      </c>
      <c r="I18" s="104">
        <v>0</v>
      </c>
      <c r="J18" s="104">
        <v>0</v>
      </c>
      <c r="K18" s="104">
        <v>0</v>
      </c>
      <c r="L18" s="104">
        <v>0</v>
      </c>
      <c r="M18" s="104">
        <v>0</v>
      </c>
      <c r="N18" s="100">
        <v>0</v>
      </c>
      <c r="O18" s="100">
        <v>0</v>
      </c>
      <c r="P18" s="100">
        <v>0</v>
      </c>
      <c r="Q18" s="100">
        <v>0</v>
      </c>
      <c r="R18" s="100">
        <v>0</v>
      </c>
      <c r="S18" s="100">
        <v>0</v>
      </c>
      <c r="T18" s="100">
        <v>0</v>
      </c>
      <c r="U18" s="100">
        <v>0</v>
      </c>
      <c r="V18" s="100">
        <v>0</v>
      </c>
      <c r="W18" s="101">
        <f t="shared" si="3"/>
        <v>0</v>
      </c>
      <c r="X18" s="100">
        <v>0</v>
      </c>
      <c r="Y18" s="101">
        <f t="shared" si="4"/>
        <v>0</v>
      </c>
    </row>
    <row r="19" spans="1:25" x14ac:dyDescent="0.25">
      <c r="A19" s="226" t="s">
        <v>275</v>
      </c>
      <c r="B19" s="226"/>
      <c r="C19" s="226"/>
      <c r="D19" s="226"/>
      <c r="E19" s="226"/>
      <c r="F19" s="226"/>
      <c r="G19" s="99">
        <v>13</v>
      </c>
      <c r="H19" s="100">
        <v>0</v>
      </c>
      <c r="I19" s="100">
        <v>0</v>
      </c>
      <c r="J19" s="100">
        <v>0</v>
      </c>
      <c r="K19" s="100">
        <v>0</v>
      </c>
      <c r="L19" s="100">
        <v>0</v>
      </c>
      <c r="M19" s="100">
        <v>0</v>
      </c>
      <c r="N19" s="100">
        <v>0</v>
      </c>
      <c r="O19" s="100">
        <v>0</v>
      </c>
      <c r="P19" s="100">
        <v>0</v>
      </c>
      <c r="Q19" s="100">
        <v>0</v>
      </c>
      <c r="R19" s="100">
        <v>0</v>
      </c>
      <c r="S19" s="100">
        <v>0</v>
      </c>
      <c r="T19" s="100">
        <v>0</v>
      </c>
      <c r="U19" s="100">
        <v>-12794859</v>
      </c>
      <c r="V19" s="100">
        <v>0</v>
      </c>
      <c r="W19" s="101">
        <f t="shared" si="3"/>
        <v>-12794859</v>
      </c>
      <c r="X19" s="100">
        <v>0</v>
      </c>
      <c r="Y19" s="101">
        <f t="shared" si="4"/>
        <v>-12794859</v>
      </c>
    </row>
    <row r="20" spans="1:25" x14ac:dyDescent="0.25">
      <c r="A20" s="226" t="s">
        <v>276</v>
      </c>
      <c r="B20" s="226"/>
      <c r="C20" s="226"/>
      <c r="D20" s="226"/>
      <c r="E20" s="226"/>
      <c r="F20" s="226"/>
      <c r="G20" s="99">
        <v>14</v>
      </c>
      <c r="H20" s="104">
        <v>0</v>
      </c>
      <c r="I20" s="104">
        <v>0</v>
      </c>
      <c r="J20" s="104">
        <v>0</v>
      </c>
      <c r="K20" s="104">
        <v>0</v>
      </c>
      <c r="L20" s="104">
        <v>0</v>
      </c>
      <c r="M20" s="104">
        <v>0</v>
      </c>
      <c r="N20" s="100">
        <v>0</v>
      </c>
      <c r="O20" s="100">
        <v>75936</v>
      </c>
      <c r="P20" s="100">
        <v>0</v>
      </c>
      <c r="Q20" s="100">
        <v>0</v>
      </c>
      <c r="R20" s="100">
        <v>0</v>
      </c>
      <c r="S20" s="100">
        <v>0</v>
      </c>
      <c r="T20" s="100">
        <v>0</v>
      </c>
      <c r="U20" s="100">
        <v>77363</v>
      </c>
      <c r="V20" s="100">
        <v>0</v>
      </c>
      <c r="W20" s="101">
        <f t="shared" si="3"/>
        <v>153299</v>
      </c>
      <c r="X20" s="100">
        <v>0</v>
      </c>
      <c r="Y20" s="101">
        <f t="shared" si="4"/>
        <v>153299</v>
      </c>
    </row>
    <row r="21" spans="1:25" ht="30.75" customHeight="1" x14ac:dyDescent="0.25">
      <c r="A21" s="226" t="s">
        <v>416</v>
      </c>
      <c r="B21" s="226"/>
      <c r="C21" s="226"/>
      <c r="D21" s="226"/>
      <c r="E21" s="226"/>
      <c r="F21" s="226"/>
      <c r="G21" s="99">
        <v>15</v>
      </c>
      <c r="H21" s="100">
        <v>0</v>
      </c>
      <c r="I21" s="100">
        <v>0</v>
      </c>
      <c r="J21" s="100">
        <v>0</v>
      </c>
      <c r="K21" s="100">
        <v>0</v>
      </c>
      <c r="L21" s="100">
        <v>0</v>
      </c>
      <c r="M21" s="100">
        <v>0</v>
      </c>
      <c r="N21" s="100">
        <v>0</v>
      </c>
      <c r="O21" s="100">
        <v>0</v>
      </c>
      <c r="P21" s="100">
        <v>0</v>
      </c>
      <c r="Q21" s="100">
        <v>0</v>
      </c>
      <c r="R21" s="100">
        <v>0</v>
      </c>
      <c r="S21" s="100">
        <v>0</v>
      </c>
      <c r="T21" s="100">
        <v>0</v>
      </c>
      <c r="U21" s="100">
        <v>0</v>
      </c>
      <c r="V21" s="100">
        <v>0</v>
      </c>
      <c r="W21" s="101">
        <f t="shared" si="3"/>
        <v>0</v>
      </c>
      <c r="X21" s="100">
        <v>0</v>
      </c>
      <c r="Y21" s="101">
        <f t="shared" si="4"/>
        <v>0</v>
      </c>
    </row>
    <row r="22" spans="1:25" ht="28.5" customHeight="1" x14ac:dyDescent="0.25">
      <c r="A22" s="226" t="s">
        <v>417</v>
      </c>
      <c r="B22" s="226"/>
      <c r="C22" s="226"/>
      <c r="D22" s="226"/>
      <c r="E22" s="226"/>
      <c r="F22" s="226"/>
      <c r="G22" s="99">
        <v>16</v>
      </c>
      <c r="H22" s="100">
        <v>0</v>
      </c>
      <c r="I22" s="100">
        <v>0</v>
      </c>
      <c r="J22" s="100">
        <v>0</v>
      </c>
      <c r="K22" s="100">
        <v>0</v>
      </c>
      <c r="L22" s="100">
        <v>0</v>
      </c>
      <c r="M22" s="100">
        <v>0</v>
      </c>
      <c r="N22" s="100">
        <v>0</v>
      </c>
      <c r="O22" s="100">
        <v>0</v>
      </c>
      <c r="P22" s="100">
        <v>0</v>
      </c>
      <c r="Q22" s="100">
        <v>0</v>
      </c>
      <c r="R22" s="100">
        <v>0</v>
      </c>
      <c r="S22" s="100">
        <v>0</v>
      </c>
      <c r="T22" s="100">
        <v>0</v>
      </c>
      <c r="U22" s="100">
        <v>0</v>
      </c>
      <c r="V22" s="100">
        <v>0</v>
      </c>
      <c r="W22" s="101">
        <f t="shared" si="3"/>
        <v>0</v>
      </c>
      <c r="X22" s="100">
        <v>0</v>
      </c>
      <c r="Y22" s="101">
        <f t="shared" si="4"/>
        <v>0</v>
      </c>
    </row>
    <row r="23" spans="1:25" ht="26.25" customHeight="1" x14ac:dyDescent="0.25">
      <c r="A23" s="226" t="s">
        <v>418</v>
      </c>
      <c r="B23" s="226"/>
      <c r="C23" s="226"/>
      <c r="D23" s="226"/>
      <c r="E23" s="226"/>
      <c r="F23" s="226"/>
      <c r="G23" s="99">
        <v>17</v>
      </c>
      <c r="H23" s="100">
        <v>0</v>
      </c>
      <c r="I23" s="100">
        <v>0</v>
      </c>
      <c r="J23" s="100">
        <v>0</v>
      </c>
      <c r="K23" s="100">
        <v>0</v>
      </c>
      <c r="L23" s="100">
        <v>0</v>
      </c>
      <c r="M23" s="100">
        <v>0</v>
      </c>
      <c r="N23" s="100">
        <v>0</v>
      </c>
      <c r="O23" s="100">
        <v>0</v>
      </c>
      <c r="P23" s="100">
        <v>0</v>
      </c>
      <c r="Q23" s="100">
        <v>0</v>
      </c>
      <c r="R23" s="100">
        <v>0</v>
      </c>
      <c r="S23" s="100">
        <v>0</v>
      </c>
      <c r="T23" s="100">
        <v>0</v>
      </c>
      <c r="U23" s="100">
        <v>0</v>
      </c>
      <c r="V23" s="100">
        <v>0</v>
      </c>
      <c r="W23" s="101">
        <f t="shared" si="3"/>
        <v>0</v>
      </c>
      <c r="X23" s="100">
        <v>0</v>
      </c>
      <c r="Y23" s="101">
        <f t="shared" si="4"/>
        <v>0</v>
      </c>
    </row>
    <row r="24" spans="1:25" x14ac:dyDescent="0.25">
      <c r="A24" s="226" t="s">
        <v>277</v>
      </c>
      <c r="B24" s="226"/>
      <c r="C24" s="226"/>
      <c r="D24" s="226"/>
      <c r="E24" s="226"/>
      <c r="F24" s="226"/>
      <c r="G24" s="99">
        <v>18</v>
      </c>
      <c r="H24" s="100">
        <v>0</v>
      </c>
      <c r="I24" s="100">
        <v>0</v>
      </c>
      <c r="J24" s="100">
        <v>0</v>
      </c>
      <c r="K24" s="100">
        <v>0</v>
      </c>
      <c r="L24" s="100">
        <v>0</v>
      </c>
      <c r="M24" s="100">
        <v>0</v>
      </c>
      <c r="N24" s="100">
        <v>0</v>
      </c>
      <c r="O24" s="100">
        <v>0</v>
      </c>
      <c r="P24" s="100">
        <v>0</v>
      </c>
      <c r="Q24" s="100">
        <v>0</v>
      </c>
      <c r="R24" s="100">
        <v>0</v>
      </c>
      <c r="S24" s="100">
        <v>0</v>
      </c>
      <c r="T24" s="100">
        <v>0</v>
      </c>
      <c r="U24" s="100">
        <v>0</v>
      </c>
      <c r="V24" s="100">
        <v>0</v>
      </c>
      <c r="W24" s="101">
        <f t="shared" si="3"/>
        <v>0</v>
      </c>
      <c r="X24" s="100">
        <v>0</v>
      </c>
      <c r="Y24" s="101">
        <f t="shared" si="4"/>
        <v>0</v>
      </c>
    </row>
    <row r="25" spans="1:25" x14ac:dyDescent="0.25">
      <c r="A25" s="226" t="s">
        <v>419</v>
      </c>
      <c r="B25" s="226"/>
      <c r="C25" s="226"/>
      <c r="D25" s="226"/>
      <c r="E25" s="226"/>
      <c r="F25" s="226"/>
      <c r="G25" s="99">
        <v>19</v>
      </c>
      <c r="H25" s="100">
        <v>0</v>
      </c>
      <c r="I25" s="100">
        <v>0</v>
      </c>
      <c r="J25" s="100">
        <v>0</v>
      </c>
      <c r="K25" s="100">
        <v>0</v>
      </c>
      <c r="L25" s="100">
        <v>0</v>
      </c>
      <c r="M25" s="100">
        <v>0</v>
      </c>
      <c r="N25" s="100">
        <v>0</v>
      </c>
      <c r="O25" s="100">
        <v>0</v>
      </c>
      <c r="P25" s="100">
        <v>0</v>
      </c>
      <c r="Q25" s="100">
        <v>0</v>
      </c>
      <c r="R25" s="100">
        <v>0</v>
      </c>
      <c r="S25" s="100">
        <v>0</v>
      </c>
      <c r="T25" s="100">
        <v>0</v>
      </c>
      <c r="U25" s="100">
        <v>0</v>
      </c>
      <c r="V25" s="100">
        <v>0</v>
      </c>
      <c r="W25" s="101">
        <f t="shared" si="3"/>
        <v>0</v>
      </c>
      <c r="X25" s="100">
        <v>0</v>
      </c>
      <c r="Y25" s="101">
        <f t="shared" si="4"/>
        <v>0</v>
      </c>
    </row>
    <row r="26" spans="1:25" ht="12.75" customHeight="1" x14ac:dyDescent="0.25">
      <c r="A26" s="226" t="s">
        <v>420</v>
      </c>
      <c r="B26" s="226"/>
      <c r="C26" s="226"/>
      <c r="D26" s="226"/>
      <c r="E26" s="226"/>
      <c r="F26" s="226"/>
      <c r="G26" s="99">
        <v>20</v>
      </c>
      <c r="H26" s="100">
        <v>0</v>
      </c>
      <c r="I26" s="100">
        <v>0</v>
      </c>
      <c r="J26" s="100">
        <v>0</v>
      </c>
      <c r="K26" s="100">
        <v>0</v>
      </c>
      <c r="L26" s="100">
        <v>0</v>
      </c>
      <c r="M26" s="100">
        <v>0</v>
      </c>
      <c r="N26" s="100">
        <v>0</v>
      </c>
      <c r="O26" s="100">
        <v>0</v>
      </c>
      <c r="P26" s="100">
        <v>0</v>
      </c>
      <c r="Q26" s="100">
        <v>0</v>
      </c>
      <c r="R26" s="100">
        <v>0</v>
      </c>
      <c r="S26" s="100">
        <v>0</v>
      </c>
      <c r="T26" s="100">
        <v>0</v>
      </c>
      <c r="U26" s="100">
        <v>0</v>
      </c>
      <c r="V26" s="100">
        <v>0</v>
      </c>
      <c r="W26" s="101">
        <f t="shared" si="3"/>
        <v>0</v>
      </c>
      <c r="X26" s="100">
        <v>0</v>
      </c>
      <c r="Y26" s="101">
        <f t="shared" si="4"/>
        <v>0</v>
      </c>
    </row>
    <row r="27" spans="1:25" ht="12.75" customHeight="1" x14ac:dyDescent="0.25">
      <c r="A27" s="226" t="s">
        <v>421</v>
      </c>
      <c r="B27" s="226"/>
      <c r="C27" s="226"/>
      <c r="D27" s="226"/>
      <c r="E27" s="226"/>
      <c r="F27" s="226"/>
      <c r="G27" s="99">
        <v>21</v>
      </c>
      <c r="H27" s="100">
        <v>0</v>
      </c>
      <c r="I27" s="100">
        <v>0</v>
      </c>
      <c r="J27" s="100">
        <v>0</v>
      </c>
      <c r="K27" s="100">
        <v>0</v>
      </c>
      <c r="L27" s="100">
        <v>0</v>
      </c>
      <c r="M27" s="100">
        <v>0</v>
      </c>
      <c r="N27" s="100">
        <v>0</v>
      </c>
      <c r="O27" s="100">
        <v>0</v>
      </c>
      <c r="P27" s="100">
        <v>0</v>
      </c>
      <c r="Q27" s="100">
        <v>0</v>
      </c>
      <c r="R27" s="100">
        <v>0</v>
      </c>
      <c r="S27" s="100">
        <v>0</v>
      </c>
      <c r="T27" s="100">
        <v>0</v>
      </c>
      <c r="U27" s="100">
        <v>0</v>
      </c>
      <c r="V27" s="100">
        <v>0</v>
      </c>
      <c r="W27" s="101">
        <f t="shared" si="3"/>
        <v>0</v>
      </c>
      <c r="X27" s="100">
        <v>0</v>
      </c>
      <c r="Y27" s="101">
        <f t="shared" si="4"/>
        <v>0</v>
      </c>
    </row>
    <row r="28" spans="1:25" ht="12.75" customHeight="1" x14ac:dyDescent="0.25">
      <c r="A28" s="226" t="s">
        <v>422</v>
      </c>
      <c r="B28" s="226"/>
      <c r="C28" s="226"/>
      <c r="D28" s="226"/>
      <c r="E28" s="226"/>
      <c r="F28" s="226"/>
      <c r="G28" s="99">
        <v>22</v>
      </c>
      <c r="H28" s="100">
        <v>0</v>
      </c>
      <c r="I28" s="100">
        <v>0</v>
      </c>
      <c r="J28" s="100">
        <v>0</v>
      </c>
      <c r="K28" s="100">
        <v>0</v>
      </c>
      <c r="L28" s="100">
        <v>0</v>
      </c>
      <c r="M28" s="100">
        <v>0</v>
      </c>
      <c r="N28" s="100">
        <v>0</v>
      </c>
      <c r="O28" s="100">
        <v>0</v>
      </c>
      <c r="P28" s="100">
        <v>0</v>
      </c>
      <c r="Q28" s="100">
        <v>0</v>
      </c>
      <c r="R28" s="100">
        <v>0</v>
      </c>
      <c r="S28" s="100">
        <v>0</v>
      </c>
      <c r="T28" s="100">
        <v>0</v>
      </c>
      <c r="U28" s="100">
        <v>-435149680</v>
      </c>
      <c r="V28" s="100">
        <v>435149680</v>
      </c>
      <c r="W28" s="101">
        <f t="shared" si="3"/>
        <v>0</v>
      </c>
      <c r="X28" s="100">
        <v>0</v>
      </c>
      <c r="Y28" s="101">
        <f t="shared" si="4"/>
        <v>0</v>
      </c>
    </row>
    <row r="29" spans="1:25" ht="12.75" customHeight="1" x14ac:dyDescent="0.25">
      <c r="A29" s="226" t="s">
        <v>423</v>
      </c>
      <c r="B29" s="226"/>
      <c r="C29" s="226"/>
      <c r="D29" s="226"/>
      <c r="E29" s="226"/>
      <c r="F29" s="226"/>
      <c r="G29" s="99">
        <v>23</v>
      </c>
      <c r="H29" s="100">
        <v>0</v>
      </c>
      <c r="I29" s="100">
        <v>0</v>
      </c>
      <c r="J29" s="100">
        <v>0</v>
      </c>
      <c r="K29" s="100">
        <v>0</v>
      </c>
      <c r="L29" s="100">
        <v>0</v>
      </c>
      <c r="M29" s="100">
        <v>0</v>
      </c>
      <c r="N29" s="100">
        <v>0</v>
      </c>
      <c r="O29" s="100">
        <v>0</v>
      </c>
      <c r="P29" s="100">
        <v>0</v>
      </c>
      <c r="Q29" s="100">
        <v>0</v>
      </c>
      <c r="R29" s="100">
        <v>0</v>
      </c>
      <c r="S29" s="100">
        <v>0</v>
      </c>
      <c r="T29" s="100">
        <v>0</v>
      </c>
      <c r="U29" s="100">
        <v>0</v>
      </c>
      <c r="V29" s="100">
        <v>0</v>
      </c>
      <c r="W29" s="101">
        <f t="shared" si="3"/>
        <v>0</v>
      </c>
      <c r="X29" s="100">
        <v>0</v>
      </c>
      <c r="Y29" s="101">
        <f t="shared" si="4"/>
        <v>0</v>
      </c>
    </row>
    <row r="30" spans="1:25" ht="27.75" customHeight="1" x14ac:dyDescent="0.25">
      <c r="A30" s="227" t="s">
        <v>424</v>
      </c>
      <c r="B30" s="227"/>
      <c r="C30" s="227"/>
      <c r="D30" s="227"/>
      <c r="E30" s="227"/>
      <c r="F30" s="227"/>
      <c r="G30" s="102">
        <v>24</v>
      </c>
      <c r="H30" s="103">
        <f>SUM(H10:H29)</f>
        <v>3177043600</v>
      </c>
      <c r="I30" s="103">
        <f t="shared" ref="I30:Y30" si="5">SUM(I10:I29)</f>
        <v>0</v>
      </c>
      <c r="J30" s="103">
        <f t="shared" si="5"/>
        <v>0</v>
      </c>
      <c r="K30" s="103">
        <f t="shared" si="5"/>
        <v>0</v>
      </c>
      <c r="L30" s="103">
        <f t="shared" si="5"/>
        <v>0</v>
      </c>
      <c r="M30" s="103">
        <f t="shared" si="5"/>
        <v>0</v>
      </c>
      <c r="N30" s="103">
        <f t="shared" si="5"/>
        <v>319976992</v>
      </c>
      <c r="O30" s="103">
        <f t="shared" si="5"/>
        <v>1654006616</v>
      </c>
      <c r="P30" s="103">
        <f t="shared" si="5"/>
        <v>0</v>
      </c>
      <c r="Q30" s="103">
        <f t="shared" si="5"/>
        <v>0</v>
      </c>
      <c r="R30" s="103">
        <f t="shared" si="5"/>
        <v>0</v>
      </c>
      <c r="S30" s="103">
        <f t="shared" si="5"/>
        <v>0</v>
      </c>
      <c r="T30" s="103">
        <f t="shared" si="5"/>
        <v>0</v>
      </c>
      <c r="U30" s="103">
        <f t="shared" si="5"/>
        <v>-198235818</v>
      </c>
      <c r="V30" s="103">
        <f t="shared" si="5"/>
        <v>-481444495</v>
      </c>
      <c r="W30" s="103">
        <f t="shared" si="5"/>
        <v>4471346895</v>
      </c>
      <c r="X30" s="103">
        <f t="shared" si="5"/>
        <v>0</v>
      </c>
      <c r="Y30" s="103">
        <f t="shared" si="5"/>
        <v>4471346895</v>
      </c>
    </row>
    <row r="31" spans="1:25" x14ac:dyDescent="0.25">
      <c r="A31" s="234" t="s">
        <v>278</v>
      </c>
      <c r="B31" s="236"/>
      <c r="C31" s="236"/>
      <c r="D31" s="236"/>
      <c r="E31" s="236"/>
      <c r="F31" s="236"/>
      <c r="G31" s="236"/>
      <c r="H31" s="236"/>
      <c r="I31" s="236"/>
      <c r="J31" s="236"/>
      <c r="K31" s="236"/>
      <c r="L31" s="236"/>
      <c r="M31" s="236"/>
      <c r="N31" s="236"/>
      <c r="O31" s="236"/>
      <c r="P31" s="236"/>
      <c r="Q31" s="236"/>
      <c r="R31" s="236"/>
      <c r="S31" s="236"/>
      <c r="T31" s="236"/>
      <c r="U31" s="236"/>
      <c r="V31" s="236"/>
      <c r="W31" s="236"/>
      <c r="X31" s="236"/>
      <c r="Y31" s="236"/>
    </row>
    <row r="32" spans="1:25" ht="36.75" customHeight="1" x14ac:dyDescent="0.25">
      <c r="A32" s="238" t="s">
        <v>279</v>
      </c>
      <c r="B32" s="238"/>
      <c r="C32" s="238"/>
      <c r="D32" s="238"/>
      <c r="E32" s="238"/>
      <c r="F32" s="238"/>
      <c r="G32" s="102">
        <v>25</v>
      </c>
      <c r="H32" s="103">
        <f>SUM(H12:H20)</f>
        <v>0</v>
      </c>
      <c r="I32" s="103">
        <f t="shared" ref="I32:Y32" si="6">SUM(I12:I20)</f>
        <v>0</v>
      </c>
      <c r="J32" s="103">
        <f t="shared" si="6"/>
        <v>0</v>
      </c>
      <c r="K32" s="103">
        <f t="shared" si="6"/>
        <v>0</v>
      </c>
      <c r="L32" s="103">
        <f t="shared" si="6"/>
        <v>0</v>
      </c>
      <c r="M32" s="103">
        <f t="shared" si="6"/>
        <v>0</v>
      </c>
      <c r="N32" s="103">
        <f t="shared" si="6"/>
        <v>0</v>
      </c>
      <c r="O32" s="103">
        <f t="shared" si="6"/>
        <v>-345930</v>
      </c>
      <c r="P32" s="103">
        <f t="shared" si="6"/>
        <v>0</v>
      </c>
      <c r="Q32" s="103">
        <f t="shared" si="6"/>
        <v>0</v>
      </c>
      <c r="R32" s="103">
        <f t="shared" si="6"/>
        <v>0</v>
      </c>
      <c r="S32" s="103">
        <f t="shared" ref="S32:T32" si="7">SUM(S12:S20)</f>
        <v>0</v>
      </c>
      <c r="T32" s="103">
        <f t="shared" si="7"/>
        <v>0</v>
      </c>
      <c r="U32" s="103">
        <f t="shared" si="6"/>
        <v>-12365065</v>
      </c>
      <c r="V32" s="103">
        <f t="shared" si="6"/>
        <v>0</v>
      </c>
      <c r="W32" s="103">
        <f t="shared" si="6"/>
        <v>-12710995</v>
      </c>
      <c r="X32" s="103">
        <f t="shared" si="6"/>
        <v>0</v>
      </c>
      <c r="Y32" s="103">
        <f t="shared" si="6"/>
        <v>-12710995</v>
      </c>
    </row>
    <row r="33" spans="1:25" ht="31.5" customHeight="1" x14ac:dyDescent="0.25">
      <c r="A33" s="238" t="s">
        <v>425</v>
      </c>
      <c r="B33" s="238"/>
      <c r="C33" s="238"/>
      <c r="D33" s="238"/>
      <c r="E33" s="238"/>
      <c r="F33" s="238"/>
      <c r="G33" s="102">
        <v>26</v>
      </c>
      <c r="H33" s="103">
        <f>H11+H32</f>
        <v>0</v>
      </c>
      <c r="I33" s="103">
        <f t="shared" ref="I33:Y33" si="8">I11+I32</f>
        <v>0</v>
      </c>
      <c r="J33" s="103">
        <f t="shared" si="8"/>
        <v>0</v>
      </c>
      <c r="K33" s="103">
        <f t="shared" si="8"/>
        <v>0</v>
      </c>
      <c r="L33" s="103">
        <f t="shared" si="8"/>
        <v>0</v>
      </c>
      <c r="M33" s="103">
        <f t="shared" si="8"/>
        <v>0</v>
      </c>
      <c r="N33" s="103">
        <f t="shared" si="8"/>
        <v>0</v>
      </c>
      <c r="O33" s="103">
        <f t="shared" si="8"/>
        <v>-345930</v>
      </c>
      <c r="P33" s="103">
        <f t="shared" si="8"/>
        <v>0</v>
      </c>
      <c r="Q33" s="103">
        <f t="shared" si="8"/>
        <v>0</v>
      </c>
      <c r="R33" s="103">
        <f t="shared" si="8"/>
        <v>0</v>
      </c>
      <c r="S33" s="103">
        <f t="shared" ref="S33:T33" si="9">S11+S32</f>
        <v>0</v>
      </c>
      <c r="T33" s="103">
        <f t="shared" si="9"/>
        <v>0</v>
      </c>
      <c r="U33" s="103">
        <f t="shared" si="8"/>
        <v>-12365065</v>
      </c>
      <c r="V33" s="103">
        <f t="shared" si="8"/>
        <v>-481444495</v>
      </c>
      <c r="W33" s="103">
        <f t="shared" si="8"/>
        <v>-494155490</v>
      </c>
      <c r="X33" s="103">
        <f t="shared" si="8"/>
        <v>0</v>
      </c>
      <c r="Y33" s="103">
        <f t="shared" si="8"/>
        <v>-494155490</v>
      </c>
    </row>
    <row r="34" spans="1:25" ht="30.75" customHeight="1" x14ac:dyDescent="0.25">
      <c r="A34" s="238" t="s">
        <v>426</v>
      </c>
      <c r="B34" s="238"/>
      <c r="C34" s="238"/>
      <c r="D34" s="238"/>
      <c r="E34" s="238"/>
      <c r="F34" s="238"/>
      <c r="G34" s="102">
        <v>27</v>
      </c>
      <c r="H34" s="103">
        <f>SUM(H21:H29)</f>
        <v>0</v>
      </c>
      <c r="I34" s="103">
        <f t="shared" ref="I34:Y34" si="10">SUM(I21:I29)</f>
        <v>0</v>
      </c>
      <c r="J34" s="103">
        <f t="shared" si="10"/>
        <v>0</v>
      </c>
      <c r="K34" s="103">
        <f t="shared" si="10"/>
        <v>0</v>
      </c>
      <c r="L34" s="103">
        <f t="shared" si="10"/>
        <v>0</v>
      </c>
      <c r="M34" s="103">
        <f t="shared" si="10"/>
        <v>0</v>
      </c>
      <c r="N34" s="103">
        <f t="shared" si="10"/>
        <v>0</v>
      </c>
      <c r="O34" s="103">
        <f t="shared" si="10"/>
        <v>0</v>
      </c>
      <c r="P34" s="103">
        <f t="shared" si="10"/>
        <v>0</v>
      </c>
      <c r="Q34" s="103">
        <f t="shared" si="10"/>
        <v>0</v>
      </c>
      <c r="R34" s="103">
        <f t="shared" si="10"/>
        <v>0</v>
      </c>
      <c r="S34" s="103">
        <f t="shared" ref="S34:T34" si="11">SUM(S21:S29)</f>
        <v>0</v>
      </c>
      <c r="T34" s="103">
        <f t="shared" si="11"/>
        <v>0</v>
      </c>
      <c r="U34" s="103">
        <f t="shared" si="10"/>
        <v>-435149680</v>
      </c>
      <c r="V34" s="103">
        <f t="shared" si="10"/>
        <v>435149680</v>
      </c>
      <c r="W34" s="103">
        <f t="shared" si="10"/>
        <v>0</v>
      </c>
      <c r="X34" s="103">
        <f t="shared" si="10"/>
        <v>0</v>
      </c>
      <c r="Y34" s="103">
        <f t="shared" si="10"/>
        <v>0</v>
      </c>
    </row>
    <row r="35" spans="1:25" x14ac:dyDescent="0.25">
      <c r="A35" s="234" t="s">
        <v>280</v>
      </c>
      <c r="B35" s="230"/>
      <c r="C35" s="230"/>
      <c r="D35" s="230"/>
      <c r="E35" s="230"/>
      <c r="F35" s="230"/>
      <c r="G35" s="230"/>
      <c r="H35" s="230"/>
      <c r="I35" s="230"/>
      <c r="J35" s="230"/>
      <c r="K35" s="230"/>
      <c r="L35" s="230"/>
      <c r="M35" s="230"/>
      <c r="N35" s="230"/>
      <c r="O35" s="230"/>
      <c r="P35" s="230"/>
      <c r="Q35" s="230"/>
      <c r="R35" s="230"/>
      <c r="S35" s="230"/>
      <c r="T35" s="230"/>
      <c r="U35" s="230"/>
      <c r="V35" s="230"/>
      <c r="W35" s="230"/>
      <c r="X35" s="230"/>
      <c r="Y35" s="230"/>
    </row>
    <row r="36" spans="1:25" ht="12.75" customHeight="1" x14ac:dyDescent="0.25">
      <c r="A36" s="237" t="s">
        <v>300</v>
      </c>
      <c r="B36" s="237"/>
      <c r="C36" s="237"/>
      <c r="D36" s="237"/>
      <c r="E36" s="237"/>
      <c r="F36" s="237"/>
      <c r="G36" s="99">
        <v>28</v>
      </c>
      <c r="H36" s="100">
        <v>3177043600</v>
      </c>
      <c r="I36" s="100">
        <v>0</v>
      </c>
      <c r="J36" s="100">
        <v>0</v>
      </c>
      <c r="K36" s="100">
        <v>0</v>
      </c>
      <c r="L36" s="100">
        <v>0</v>
      </c>
      <c r="M36" s="100">
        <v>0</v>
      </c>
      <c r="N36" s="100">
        <v>319976992</v>
      </c>
      <c r="O36" s="100">
        <v>1654006616</v>
      </c>
      <c r="P36" s="100">
        <v>0</v>
      </c>
      <c r="Q36" s="100">
        <v>0</v>
      </c>
      <c r="R36" s="100">
        <v>0</v>
      </c>
      <c r="S36" s="100">
        <v>0</v>
      </c>
      <c r="T36" s="100">
        <v>0</v>
      </c>
      <c r="U36" s="100">
        <v>-198235818</v>
      </c>
      <c r="V36" s="100">
        <v>-481444495</v>
      </c>
      <c r="W36" s="101">
        <f>H36+I36+J36+K36-L36+M36+N36+O36+P36+Q36+R36+U36+V36+S36+T36</f>
        <v>4471346895</v>
      </c>
      <c r="X36" s="100">
        <v>0</v>
      </c>
      <c r="Y36" s="101">
        <f t="shared" ref="Y36:Y38" si="12">W36+X36</f>
        <v>4471346895</v>
      </c>
    </row>
    <row r="37" spans="1:25" ht="12.75" customHeight="1" x14ac:dyDescent="0.25">
      <c r="A37" s="226" t="s">
        <v>266</v>
      </c>
      <c r="B37" s="226"/>
      <c r="C37" s="226"/>
      <c r="D37" s="226"/>
      <c r="E37" s="226"/>
      <c r="F37" s="226"/>
      <c r="G37" s="99">
        <v>29</v>
      </c>
      <c r="H37" s="100">
        <v>0</v>
      </c>
      <c r="I37" s="100">
        <v>0</v>
      </c>
      <c r="J37" s="100">
        <v>0</v>
      </c>
      <c r="K37" s="100">
        <v>0</v>
      </c>
      <c r="L37" s="100">
        <v>0</v>
      </c>
      <c r="M37" s="100">
        <v>0</v>
      </c>
      <c r="N37" s="100">
        <v>0</v>
      </c>
      <c r="O37" s="100">
        <v>0</v>
      </c>
      <c r="P37" s="100">
        <v>0</v>
      </c>
      <c r="Q37" s="100">
        <v>0</v>
      </c>
      <c r="R37" s="100">
        <v>0</v>
      </c>
      <c r="S37" s="100">
        <v>0</v>
      </c>
      <c r="T37" s="100">
        <v>0</v>
      </c>
      <c r="U37" s="100">
        <v>0</v>
      </c>
      <c r="V37" s="100">
        <v>0</v>
      </c>
      <c r="W37" s="101">
        <f t="shared" ref="W37:W38" si="13">H37+I37+J37+K37-L37+M37+N37+O37+P37+Q37+R37+U37+V37+S37+T37</f>
        <v>0</v>
      </c>
      <c r="X37" s="100">
        <v>0</v>
      </c>
      <c r="Y37" s="101">
        <f t="shared" si="12"/>
        <v>0</v>
      </c>
    </row>
    <row r="38" spans="1:25" ht="12.75" customHeight="1" x14ac:dyDescent="0.25">
      <c r="A38" s="226" t="s">
        <v>267</v>
      </c>
      <c r="B38" s="226"/>
      <c r="C38" s="226"/>
      <c r="D38" s="226"/>
      <c r="E38" s="226"/>
      <c r="F38" s="226"/>
      <c r="G38" s="99">
        <v>30</v>
      </c>
      <c r="H38" s="100">
        <v>0</v>
      </c>
      <c r="I38" s="100">
        <v>0</v>
      </c>
      <c r="J38" s="100">
        <v>0</v>
      </c>
      <c r="K38" s="100">
        <v>0</v>
      </c>
      <c r="L38" s="100">
        <v>0</v>
      </c>
      <c r="M38" s="100">
        <v>0</v>
      </c>
      <c r="N38" s="100">
        <v>0</v>
      </c>
      <c r="O38" s="100">
        <v>0</v>
      </c>
      <c r="P38" s="100">
        <v>0</v>
      </c>
      <c r="Q38" s="100">
        <v>0</v>
      </c>
      <c r="R38" s="100">
        <v>0</v>
      </c>
      <c r="S38" s="100">
        <v>0</v>
      </c>
      <c r="T38" s="100">
        <v>0</v>
      </c>
      <c r="U38" s="100">
        <v>0</v>
      </c>
      <c r="V38" s="100">
        <v>0</v>
      </c>
      <c r="W38" s="101">
        <f t="shared" si="13"/>
        <v>0</v>
      </c>
      <c r="X38" s="100">
        <v>0</v>
      </c>
      <c r="Y38" s="101">
        <f t="shared" si="12"/>
        <v>0</v>
      </c>
    </row>
    <row r="39" spans="1:25" ht="25.5" customHeight="1" x14ac:dyDescent="0.25">
      <c r="A39" s="227" t="s">
        <v>427</v>
      </c>
      <c r="B39" s="227"/>
      <c r="C39" s="227"/>
      <c r="D39" s="227"/>
      <c r="E39" s="227"/>
      <c r="F39" s="227"/>
      <c r="G39" s="102">
        <v>31</v>
      </c>
      <c r="H39" s="103">
        <f>H36+H37+H38</f>
        <v>3177043600</v>
      </c>
      <c r="I39" s="103">
        <f t="shared" ref="I39:Y39" si="14">I36+I37+I38</f>
        <v>0</v>
      </c>
      <c r="J39" s="103">
        <f t="shared" si="14"/>
        <v>0</v>
      </c>
      <c r="K39" s="103">
        <f t="shared" si="14"/>
        <v>0</v>
      </c>
      <c r="L39" s="103">
        <f t="shared" si="14"/>
        <v>0</v>
      </c>
      <c r="M39" s="103">
        <f t="shared" si="14"/>
        <v>0</v>
      </c>
      <c r="N39" s="103">
        <f t="shared" si="14"/>
        <v>319976992</v>
      </c>
      <c r="O39" s="103">
        <f t="shared" si="14"/>
        <v>1654006616</v>
      </c>
      <c r="P39" s="103">
        <f t="shared" si="14"/>
        <v>0</v>
      </c>
      <c r="Q39" s="103">
        <f t="shared" si="14"/>
        <v>0</v>
      </c>
      <c r="R39" s="103">
        <f t="shared" si="14"/>
        <v>0</v>
      </c>
      <c r="S39" s="103">
        <f t="shared" si="14"/>
        <v>0</v>
      </c>
      <c r="T39" s="103">
        <f t="shared" si="14"/>
        <v>0</v>
      </c>
      <c r="U39" s="103">
        <f t="shared" si="14"/>
        <v>-198235818</v>
      </c>
      <c r="V39" s="103">
        <f t="shared" si="14"/>
        <v>-481444495</v>
      </c>
      <c r="W39" s="103">
        <f t="shared" si="14"/>
        <v>4471346895</v>
      </c>
      <c r="X39" s="103">
        <f t="shared" si="14"/>
        <v>0</v>
      </c>
      <c r="Y39" s="103">
        <f t="shared" si="14"/>
        <v>4471346895</v>
      </c>
    </row>
    <row r="40" spans="1:25" ht="12.75" customHeight="1" x14ac:dyDescent="0.25">
      <c r="A40" s="226" t="s">
        <v>268</v>
      </c>
      <c r="B40" s="226"/>
      <c r="C40" s="226"/>
      <c r="D40" s="226"/>
      <c r="E40" s="226"/>
      <c r="F40" s="226"/>
      <c r="G40" s="99">
        <v>32</v>
      </c>
      <c r="H40" s="104">
        <v>0</v>
      </c>
      <c r="I40" s="104">
        <v>0</v>
      </c>
      <c r="J40" s="104">
        <v>0</v>
      </c>
      <c r="K40" s="104">
        <v>0</v>
      </c>
      <c r="L40" s="104">
        <v>0</v>
      </c>
      <c r="M40" s="104">
        <v>0</v>
      </c>
      <c r="N40" s="104">
        <v>0</v>
      </c>
      <c r="O40" s="104">
        <v>0</v>
      </c>
      <c r="P40" s="104">
        <v>0</v>
      </c>
      <c r="Q40" s="104">
        <v>0</v>
      </c>
      <c r="R40" s="104">
        <v>0</v>
      </c>
      <c r="S40" s="100">
        <v>0</v>
      </c>
      <c r="T40" s="100">
        <v>0</v>
      </c>
      <c r="U40" s="104">
        <v>0</v>
      </c>
      <c r="V40" s="100">
        <f>-13048877</f>
        <v>-13048877</v>
      </c>
      <c r="W40" s="101">
        <f t="shared" ref="W40:W58" si="15">H40+I40+J40+K40-L40+M40+N40+O40+P40+Q40+R40+U40+V40+S40+T40</f>
        <v>-13048877</v>
      </c>
      <c r="X40" s="100">
        <v>0</v>
      </c>
      <c r="Y40" s="101">
        <f t="shared" ref="Y40:Y58" si="16">W40+X40</f>
        <v>-13048877</v>
      </c>
    </row>
    <row r="41" spans="1:25" ht="12.75" customHeight="1" x14ac:dyDescent="0.25">
      <c r="A41" s="226" t="s">
        <v>269</v>
      </c>
      <c r="B41" s="226"/>
      <c r="C41" s="226"/>
      <c r="D41" s="226"/>
      <c r="E41" s="226"/>
      <c r="F41" s="226"/>
      <c r="G41" s="99">
        <v>33</v>
      </c>
      <c r="H41" s="104">
        <v>0</v>
      </c>
      <c r="I41" s="104">
        <v>0</v>
      </c>
      <c r="J41" s="104">
        <v>0</v>
      </c>
      <c r="K41" s="104">
        <v>0</v>
      </c>
      <c r="L41" s="104">
        <v>0</v>
      </c>
      <c r="M41" s="104">
        <v>0</v>
      </c>
      <c r="N41" s="100">
        <v>0</v>
      </c>
      <c r="O41" s="104">
        <v>0</v>
      </c>
      <c r="P41" s="104">
        <v>0</v>
      </c>
      <c r="Q41" s="104">
        <v>0</v>
      </c>
      <c r="R41" s="104">
        <v>0</v>
      </c>
      <c r="S41" s="100">
        <v>0</v>
      </c>
      <c r="T41" s="100">
        <v>0</v>
      </c>
      <c r="U41" s="104">
        <v>0</v>
      </c>
      <c r="V41" s="104">
        <v>0</v>
      </c>
      <c r="W41" s="101">
        <f t="shared" si="15"/>
        <v>0</v>
      </c>
      <c r="X41" s="100">
        <v>0</v>
      </c>
      <c r="Y41" s="101">
        <f t="shared" si="16"/>
        <v>0</v>
      </c>
    </row>
    <row r="42" spans="1:25" ht="27" customHeight="1" x14ac:dyDescent="0.25">
      <c r="A42" s="226" t="s">
        <v>281</v>
      </c>
      <c r="B42" s="226"/>
      <c r="C42" s="226"/>
      <c r="D42" s="226"/>
      <c r="E42" s="226"/>
      <c r="F42" s="226"/>
      <c r="G42" s="99">
        <v>34</v>
      </c>
      <c r="H42" s="104">
        <v>0</v>
      </c>
      <c r="I42" s="104">
        <v>0</v>
      </c>
      <c r="J42" s="104">
        <v>0</v>
      </c>
      <c r="K42" s="104">
        <v>0</v>
      </c>
      <c r="L42" s="104">
        <v>0</v>
      </c>
      <c r="M42" s="104">
        <v>0</v>
      </c>
      <c r="N42" s="104">
        <v>0</v>
      </c>
      <c r="O42" s="100">
        <v>0</v>
      </c>
      <c r="P42" s="104">
        <v>0</v>
      </c>
      <c r="Q42" s="104">
        <v>0</v>
      </c>
      <c r="R42" s="104">
        <v>0</v>
      </c>
      <c r="S42" s="100">
        <v>0</v>
      </c>
      <c r="T42" s="100">
        <v>0</v>
      </c>
      <c r="U42" s="100">
        <v>0</v>
      </c>
      <c r="V42" s="100">
        <v>0</v>
      </c>
      <c r="W42" s="101">
        <f t="shared" si="15"/>
        <v>0</v>
      </c>
      <c r="X42" s="100">
        <v>0</v>
      </c>
      <c r="Y42" s="101">
        <f t="shared" si="16"/>
        <v>0</v>
      </c>
    </row>
    <row r="43" spans="1:25" ht="20.25" customHeight="1" x14ac:dyDescent="0.25">
      <c r="A43" s="226" t="s">
        <v>415</v>
      </c>
      <c r="B43" s="226"/>
      <c r="C43" s="226"/>
      <c r="D43" s="226"/>
      <c r="E43" s="226"/>
      <c r="F43" s="226"/>
      <c r="G43" s="99">
        <v>35</v>
      </c>
      <c r="H43" s="104">
        <v>0</v>
      </c>
      <c r="I43" s="104">
        <v>0</v>
      </c>
      <c r="J43" s="104">
        <v>0</v>
      </c>
      <c r="K43" s="104">
        <v>0</v>
      </c>
      <c r="L43" s="104">
        <v>0</v>
      </c>
      <c r="M43" s="104">
        <v>0</v>
      </c>
      <c r="N43" s="104">
        <v>0</v>
      </c>
      <c r="O43" s="104">
        <v>0</v>
      </c>
      <c r="P43" s="100">
        <v>0</v>
      </c>
      <c r="Q43" s="104">
        <v>0</v>
      </c>
      <c r="R43" s="104">
        <v>0</v>
      </c>
      <c r="S43" s="100">
        <v>0</v>
      </c>
      <c r="T43" s="100">
        <v>0</v>
      </c>
      <c r="U43" s="100">
        <v>0</v>
      </c>
      <c r="V43" s="100">
        <v>0</v>
      </c>
      <c r="W43" s="101">
        <f t="shared" si="15"/>
        <v>0</v>
      </c>
      <c r="X43" s="100">
        <v>0</v>
      </c>
      <c r="Y43" s="101">
        <f t="shared" si="16"/>
        <v>0</v>
      </c>
    </row>
    <row r="44" spans="1:25" ht="21" customHeight="1" x14ac:dyDescent="0.25">
      <c r="A44" s="226" t="s">
        <v>271</v>
      </c>
      <c r="B44" s="226"/>
      <c r="C44" s="226"/>
      <c r="D44" s="226"/>
      <c r="E44" s="226"/>
      <c r="F44" s="226"/>
      <c r="G44" s="99">
        <v>36</v>
      </c>
      <c r="H44" s="104">
        <v>0</v>
      </c>
      <c r="I44" s="104">
        <v>0</v>
      </c>
      <c r="J44" s="104">
        <v>0</v>
      </c>
      <c r="K44" s="104">
        <v>0</v>
      </c>
      <c r="L44" s="104">
        <v>0</v>
      </c>
      <c r="M44" s="104">
        <v>0</v>
      </c>
      <c r="N44" s="104">
        <v>0</v>
      </c>
      <c r="O44" s="104">
        <v>0</v>
      </c>
      <c r="P44" s="104">
        <v>0</v>
      </c>
      <c r="Q44" s="100">
        <v>0</v>
      </c>
      <c r="R44" s="104">
        <v>0</v>
      </c>
      <c r="S44" s="100">
        <v>0</v>
      </c>
      <c r="T44" s="100">
        <v>0</v>
      </c>
      <c r="U44" s="100">
        <v>0</v>
      </c>
      <c r="V44" s="100">
        <v>0</v>
      </c>
      <c r="W44" s="101">
        <f t="shared" si="15"/>
        <v>0</v>
      </c>
      <c r="X44" s="100">
        <v>0</v>
      </c>
      <c r="Y44" s="101">
        <f t="shared" si="16"/>
        <v>0</v>
      </c>
    </row>
    <row r="45" spans="1:25" ht="29.25" customHeight="1" x14ac:dyDescent="0.25">
      <c r="A45" s="226" t="s">
        <v>272</v>
      </c>
      <c r="B45" s="226"/>
      <c r="C45" s="226"/>
      <c r="D45" s="226"/>
      <c r="E45" s="226"/>
      <c r="F45" s="226"/>
      <c r="G45" s="99">
        <v>37</v>
      </c>
      <c r="H45" s="104">
        <v>0</v>
      </c>
      <c r="I45" s="104">
        <v>0</v>
      </c>
      <c r="J45" s="104">
        <v>0</v>
      </c>
      <c r="K45" s="104">
        <v>0</v>
      </c>
      <c r="L45" s="104">
        <v>0</v>
      </c>
      <c r="M45" s="104">
        <v>0</v>
      </c>
      <c r="N45" s="104">
        <v>0</v>
      </c>
      <c r="O45" s="104">
        <v>0</v>
      </c>
      <c r="P45" s="104">
        <v>0</v>
      </c>
      <c r="Q45" s="104">
        <v>0</v>
      </c>
      <c r="R45" s="100">
        <v>0</v>
      </c>
      <c r="S45" s="100">
        <v>0</v>
      </c>
      <c r="T45" s="100">
        <v>0</v>
      </c>
      <c r="U45" s="100">
        <v>0</v>
      </c>
      <c r="V45" s="100">
        <v>0</v>
      </c>
      <c r="W45" s="101">
        <f t="shared" si="15"/>
        <v>0</v>
      </c>
      <c r="X45" s="100">
        <v>0</v>
      </c>
      <c r="Y45" s="101">
        <f t="shared" si="16"/>
        <v>0</v>
      </c>
    </row>
    <row r="46" spans="1:25" ht="21" customHeight="1" x14ac:dyDescent="0.25">
      <c r="A46" s="226" t="s">
        <v>282</v>
      </c>
      <c r="B46" s="226"/>
      <c r="C46" s="226"/>
      <c r="D46" s="226"/>
      <c r="E46" s="226"/>
      <c r="F46" s="226"/>
      <c r="G46" s="99">
        <v>38</v>
      </c>
      <c r="H46" s="104">
        <v>0</v>
      </c>
      <c r="I46" s="104">
        <v>0</v>
      </c>
      <c r="J46" s="104">
        <v>0</v>
      </c>
      <c r="K46" s="104">
        <v>0</v>
      </c>
      <c r="L46" s="104">
        <v>0</v>
      </c>
      <c r="M46" s="104">
        <v>0</v>
      </c>
      <c r="N46" s="100">
        <v>0</v>
      </c>
      <c r="O46" s="100">
        <v>0</v>
      </c>
      <c r="P46" s="100">
        <v>0</v>
      </c>
      <c r="Q46" s="100">
        <v>0</v>
      </c>
      <c r="R46" s="100">
        <v>0</v>
      </c>
      <c r="S46" s="100">
        <v>0</v>
      </c>
      <c r="T46" s="100">
        <v>0</v>
      </c>
      <c r="U46" s="100">
        <v>0</v>
      </c>
      <c r="V46" s="100">
        <v>0</v>
      </c>
      <c r="W46" s="101">
        <f t="shared" si="15"/>
        <v>0</v>
      </c>
      <c r="X46" s="100">
        <v>0</v>
      </c>
      <c r="Y46" s="101">
        <f t="shared" si="16"/>
        <v>0</v>
      </c>
    </row>
    <row r="47" spans="1:25" ht="12.75" customHeight="1" x14ac:dyDescent="0.25">
      <c r="A47" s="226" t="s">
        <v>274</v>
      </c>
      <c r="B47" s="226"/>
      <c r="C47" s="226"/>
      <c r="D47" s="226"/>
      <c r="E47" s="226"/>
      <c r="F47" s="226"/>
      <c r="G47" s="99">
        <v>39</v>
      </c>
      <c r="H47" s="104">
        <v>0</v>
      </c>
      <c r="I47" s="104">
        <v>0</v>
      </c>
      <c r="J47" s="104">
        <v>0</v>
      </c>
      <c r="K47" s="104">
        <v>0</v>
      </c>
      <c r="L47" s="104">
        <v>0</v>
      </c>
      <c r="M47" s="104">
        <v>0</v>
      </c>
      <c r="N47" s="100">
        <v>0</v>
      </c>
      <c r="O47" s="100">
        <v>0</v>
      </c>
      <c r="P47" s="100">
        <v>0</v>
      </c>
      <c r="Q47" s="100">
        <v>0</v>
      </c>
      <c r="R47" s="100">
        <v>0</v>
      </c>
      <c r="S47" s="100">
        <v>0</v>
      </c>
      <c r="T47" s="100">
        <v>0</v>
      </c>
      <c r="U47" s="100">
        <v>0</v>
      </c>
      <c r="V47" s="100">
        <v>0</v>
      </c>
      <c r="W47" s="101">
        <f t="shared" si="15"/>
        <v>0</v>
      </c>
      <c r="X47" s="100">
        <v>0</v>
      </c>
      <c r="Y47" s="101">
        <f t="shared" si="16"/>
        <v>0</v>
      </c>
    </row>
    <row r="48" spans="1:25" ht="12.75" customHeight="1" x14ac:dyDescent="0.25">
      <c r="A48" s="226" t="s">
        <v>275</v>
      </c>
      <c r="B48" s="226"/>
      <c r="C48" s="226"/>
      <c r="D48" s="226"/>
      <c r="E48" s="226"/>
      <c r="F48" s="226"/>
      <c r="G48" s="99">
        <v>40</v>
      </c>
      <c r="H48" s="100">
        <v>0</v>
      </c>
      <c r="I48" s="100">
        <v>0</v>
      </c>
      <c r="J48" s="100">
        <v>0</v>
      </c>
      <c r="K48" s="100">
        <v>0</v>
      </c>
      <c r="L48" s="100">
        <v>0</v>
      </c>
      <c r="M48" s="100">
        <v>0</v>
      </c>
      <c r="N48" s="106">
        <v>2640497</v>
      </c>
      <c r="O48" s="106">
        <v>13392323</v>
      </c>
      <c r="P48" s="100">
        <v>0</v>
      </c>
      <c r="Q48" s="100">
        <v>0</v>
      </c>
      <c r="R48" s="100">
        <v>0</v>
      </c>
      <c r="S48" s="100">
        <v>0</v>
      </c>
      <c r="T48" s="100">
        <v>0</v>
      </c>
      <c r="U48" s="106">
        <v>-7852312</v>
      </c>
      <c r="V48" s="100">
        <v>0</v>
      </c>
      <c r="W48" s="101">
        <f t="shared" si="15"/>
        <v>8180508</v>
      </c>
      <c r="X48" s="100">
        <v>0</v>
      </c>
      <c r="Y48" s="101">
        <f t="shared" si="16"/>
        <v>8180508</v>
      </c>
    </row>
    <row r="49" spans="1:25" ht="12.75" customHeight="1" x14ac:dyDescent="0.25">
      <c r="A49" s="226" t="s">
        <v>276</v>
      </c>
      <c r="B49" s="226"/>
      <c r="C49" s="226"/>
      <c r="D49" s="226"/>
      <c r="E49" s="226"/>
      <c r="F49" s="226"/>
      <c r="G49" s="99">
        <v>41</v>
      </c>
      <c r="H49" s="104">
        <v>0</v>
      </c>
      <c r="I49" s="104">
        <v>0</v>
      </c>
      <c r="J49" s="104">
        <v>0</v>
      </c>
      <c r="K49" s="104">
        <v>0</v>
      </c>
      <c r="L49" s="104">
        <v>0</v>
      </c>
      <c r="M49" s="104">
        <v>0</v>
      </c>
      <c r="N49" s="100">
        <v>0</v>
      </c>
      <c r="O49" s="100">
        <v>0</v>
      </c>
      <c r="P49" s="100">
        <v>0</v>
      </c>
      <c r="Q49" s="100">
        <v>0</v>
      </c>
      <c r="R49" s="100">
        <v>0</v>
      </c>
      <c r="S49" s="100">
        <v>0</v>
      </c>
      <c r="T49" s="100">
        <v>0</v>
      </c>
      <c r="U49" s="100">
        <v>0</v>
      </c>
      <c r="V49" s="100">
        <v>0</v>
      </c>
      <c r="W49" s="101">
        <f t="shared" si="15"/>
        <v>0</v>
      </c>
      <c r="X49" s="100">
        <v>0</v>
      </c>
      <c r="Y49" s="101">
        <f t="shared" si="16"/>
        <v>0</v>
      </c>
    </row>
    <row r="50" spans="1:25" ht="24" customHeight="1" x14ac:dyDescent="0.25">
      <c r="A50" s="226" t="s">
        <v>416</v>
      </c>
      <c r="B50" s="226"/>
      <c r="C50" s="226"/>
      <c r="D50" s="226"/>
      <c r="E50" s="226"/>
      <c r="F50" s="226"/>
      <c r="G50" s="99">
        <v>42</v>
      </c>
      <c r="H50" s="100">
        <v>0</v>
      </c>
      <c r="I50" s="100">
        <v>0</v>
      </c>
      <c r="J50" s="100">
        <v>0</v>
      </c>
      <c r="K50" s="100">
        <v>0</v>
      </c>
      <c r="L50" s="100">
        <v>0</v>
      </c>
      <c r="M50" s="100">
        <v>0</v>
      </c>
      <c r="N50" s="100">
        <v>0</v>
      </c>
      <c r="O50" s="100">
        <v>0</v>
      </c>
      <c r="P50" s="100">
        <v>0</v>
      </c>
      <c r="Q50" s="100">
        <v>0</v>
      </c>
      <c r="R50" s="100">
        <v>0</v>
      </c>
      <c r="S50" s="100">
        <v>0</v>
      </c>
      <c r="T50" s="100">
        <v>0</v>
      </c>
      <c r="U50" s="100">
        <v>0</v>
      </c>
      <c r="V50" s="100">
        <v>0</v>
      </c>
      <c r="W50" s="101">
        <f t="shared" si="15"/>
        <v>0</v>
      </c>
      <c r="X50" s="100">
        <v>0</v>
      </c>
      <c r="Y50" s="101">
        <f t="shared" si="16"/>
        <v>0</v>
      </c>
    </row>
    <row r="51" spans="1:25" ht="26.25" customHeight="1" x14ac:dyDescent="0.25">
      <c r="A51" s="226" t="s">
        <v>417</v>
      </c>
      <c r="B51" s="226"/>
      <c r="C51" s="226"/>
      <c r="D51" s="226"/>
      <c r="E51" s="226"/>
      <c r="F51" s="226"/>
      <c r="G51" s="99">
        <v>43</v>
      </c>
      <c r="H51" s="100">
        <v>0</v>
      </c>
      <c r="I51" s="100">
        <v>0</v>
      </c>
      <c r="J51" s="100">
        <v>0</v>
      </c>
      <c r="K51" s="100">
        <v>0</v>
      </c>
      <c r="L51" s="100">
        <v>0</v>
      </c>
      <c r="M51" s="100">
        <v>0</v>
      </c>
      <c r="N51" s="100">
        <v>0</v>
      </c>
      <c r="O51" s="100">
        <v>0</v>
      </c>
      <c r="P51" s="100">
        <v>0</v>
      </c>
      <c r="Q51" s="100">
        <v>0</v>
      </c>
      <c r="R51" s="100">
        <v>0</v>
      </c>
      <c r="S51" s="100">
        <v>0</v>
      </c>
      <c r="T51" s="100">
        <v>0</v>
      </c>
      <c r="U51" s="100">
        <v>0</v>
      </c>
      <c r="V51" s="100">
        <v>0</v>
      </c>
      <c r="W51" s="101">
        <f t="shared" si="15"/>
        <v>0</v>
      </c>
      <c r="X51" s="100">
        <v>0</v>
      </c>
      <c r="Y51" s="101">
        <f t="shared" si="16"/>
        <v>0</v>
      </c>
    </row>
    <row r="52" spans="1:25" ht="22.5" customHeight="1" x14ac:dyDescent="0.25">
      <c r="A52" s="226" t="s">
        <v>418</v>
      </c>
      <c r="B52" s="226"/>
      <c r="C52" s="226"/>
      <c r="D52" s="226"/>
      <c r="E52" s="226"/>
      <c r="F52" s="226"/>
      <c r="G52" s="99">
        <v>44</v>
      </c>
      <c r="H52" s="100">
        <v>0</v>
      </c>
      <c r="I52" s="100">
        <v>0</v>
      </c>
      <c r="J52" s="100">
        <v>0</v>
      </c>
      <c r="K52" s="100">
        <v>0</v>
      </c>
      <c r="L52" s="100">
        <v>0</v>
      </c>
      <c r="M52" s="100">
        <v>0</v>
      </c>
      <c r="N52" s="100">
        <v>0</v>
      </c>
      <c r="O52" s="100">
        <v>0</v>
      </c>
      <c r="P52" s="100">
        <v>0</v>
      </c>
      <c r="Q52" s="100">
        <v>0</v>
      </c>
      <c r="R52" s="100">
        <v>0</v>
      </c>
      <c r="S52" s="100">
        <v>0</v>
      </c>
      <c r="T52" s="100">
        <v>0</v>
      </c>
      <c r="U52" s="100">
        <v>0</v>
      </c>
      <c r="V52" s="100">
        <v>0</v>
      </c>
      <c r="W52" s="101">
        <f t="shared" si="15"/>
        <v>0</v>
      </c>
      <c r="X52" s="100">
        <v>0</v>
      </c>
      <c r="Y52" s="101">
        <f t="shared" si="16"/>
        <v>0</v>
      </c>
    </row>
    <row r="53" spans="1:25" ht="12.75" customHeight="1" x14ac:dyDescent="0.25">
      <c r="A53" s="226" t="s">
        <v>277</v>
      </c>
      <c r="B53" s="226"/>
      <c r="C53" s="226"/>
      <c r="D53" s="226"/>
      <c r="E53" s="226"/>
      <c r="F53" s="226"/>
      <c r="G53" s="99">
        <v>45</v>
      </c>
      <c r="H53" s="100">
        <v>0</v>
      </c>
      <c r="I53" s="100">
        <v>0</v>
      </c>
      <c r="J53" s="100">
        <v>0</v>
      </c>
      <c r="K53" s="100">
        <v>0</v>
      </c>
      <c r="L53" s="100">
        <v>0</v>
      </c>
      <c r="M53" s="100">
        <v>0</v>
      </c>
      <c r="N53" s="100">
        <v>0</v>
      </c>
      <c r="O53" s="100">
        <v>0</v>
      </c>
      <c r="P53" s="100">
        <v>0</v>
      </c>
      <c r="Q53" s="100">
        <v>0</v>
      </c>
      <c r="R53" s="100">
        <v>0</v>
      </c>
      <c r="S53" s="100">
        <v>0</v>
      </c>
      <c r="T53" s="100">
        <v>0</v>
      </c>
      <c r="U53" s="100">
        <v>0</v>
      </c>
      <c r="V53" s="100">
        <v>0</v>
      </c>
      <c r="W53" s="101">
        <f t="shared" si="15"/>
        <v>0</v>
      </c>
      <c r="X53" s="100">
        <v>0</v>
      </c>
      <c r="Y53" s="101">
        <f t="shared" si="16"/>
        <v>0</v>
      </c>
    </row>
    <row r="54" spans="1:25" ht="12.75" customHeight="1" x14ac:dyDescent="0.25">
      <c r="A54" s="226" t="s">
        <v>419</v>
      </c>
      <c r="B54" s="226"/>
      <c r="C54" s="226"/>
      <c r="D54" s="226"/>
      <c r="E54" s="226"/>
      <c r="F54" s="226"/>
      <c r="G54" s="99">
        <v>46</v>
      </c>
      <c r="H54" s="100">
        <v>0</v>
      </c>
      <c r="I54" s="100">
        <v>0</v>
      </c>
      <c r="J54" s="100">
        <v>0</v>
      </c>
      <c r="K54" s="100">
        <v>0</v>
      </c>
      <c r="L54" s="100">
        <v>0</v>
      </c>
      <c r="M54" s="100">
        <v>0</v>
      </c>
      <c r="N54" s="100">
        <v>0</v>
      </c>
      <c r="O54" s="100">
        <v>0</v>
      </c>
      <c r="P54" s="100">
        <v>0</v>
      </c>
      <c r="Q54" s="100">
        <v>0</v>
      </c>
      <c r="R54" s="100">
        <v>0</v>
      </c>
      <c r="S54" s="100">
        <v>0</v>
      </c>
      <c r="T54" s="100">
        <v>0</v>
      </c>
      <c r="U54" s="100">
        <v>0</v>
      </c>
      <c r="V54" s="100">
        <v>0</v>
      </c>
      <c r="W54" s="101">
        <f t="shared" si="15"/>
        <v>0</v>
      </c>
      <c r="X54" s="100">
        <v>0</v>
      </c>
      <c r="Y54" s="101">
        <f t="shared" si="16"/>
        <v>0</v>
      </c>
    </row>
    <row r="55" spans="1:25" ht="12.75" customHeight="1" x14ac:dyDescent="0.25">
      <c r="A55" s="226" t="s">
        <v>428</v>
      </c>
      <c r="B55" s="226"/>
      <c r="C55" s="226"/>
      <c r="D55" s="226"/>
      <c r="E55" s="226"/>
      <c r="F55" s="226"/>
      <c r="G55" s="99">
        <v>47</v>
      </c>
      <c r="H55" s="100">
        <v>0</v>
      </c>
      <c r="I55" s="100">
        <v>0</v>
      </c>
      <c r="J55" s="100">
        <v>0</v>
      </c>
      <c r="K55" s="100">
        <v>0</v>
      </c>
      <c r="L55" s="100">
        <v>0</v>
      </c>
      <c r="M55" s="100">
        <v>0</v>
      </c>
      <c r="N55" s="100">
        <v>0</v>
      </c>
      <c r="O55" s="100">
        <v>0</v>
      </c>
      <c r="P55" s="100">
        <v>0</v>
      </c>
      <c r="Q55" s="100">
        <v>0</v>
      </c>
      <c r="R55" s="100">
        <v>0</v>
      </c>
      <c r="S55" s="100">
        <v>0</v>
      </c>
      <c r="T55" s="100">
        <v>0</v>
      </c>
      <c r="U55" s="100">
        <v>0</v>
      </c>
      <c r="V55" s="100">
        <v>0</v>
      </c>
      <c r="W55" s="101">
        <f t="shared" si="15"/>
        <v>0</v>
      </c>
      <c r="X55" s="100">
        <v>0</v>
      </c>
      <c r="Y55" s="101">
        <f t="shared" si="16"/>
        <v>0</v>
      </c>
    </row>
    <row r="56" spans="1:25" ht="12.75" customHeight="1" x14ac:dyDescent="0.25">
      <c r="A56" s="226" t="s">
        <v>421</v>
      </c>
      <c r="B56" s="226"/>
      <c r="C56" s="226"/>
      <c r="D56" s="226"/>
      <c r="E56" s="226"/>
      <c r="F56" s="226"/>
      <c r="G56" s="99">
        <v>48</v>
      </c>
      <c r="H56" s="100">
        <v>0</v>
      </c>
      <c r="I56" s="100">
        <v>0</v>
      </c>
      <c r="J56" s="100">
        <v>0</v>
      </c>
      <c r="K56" s="100">
        <v>0</v>
      </c>
      <c r="L56" s="100">
        <v>0</v>
      </c>
      <c r="M56" s="100">
        <v>0</v>
      </c>
      <c r="N56" s="100">
        <v>0</v>
      </c>
      <c r="O56" s="100">
        <v>0</v>
      </c>
      <c r="P56" s="100">
        <v>0</v>
      </c>
      <c r="Q56" s="100">
        <v>0</v>
      </c>
      <c r="R56" s="100">
        <v>0</v>
      </c>
      <c r="S56" s="100">
        <v>0</v>
      </c>
      <c r="T56" s="100">
        <v>0</v>
      </c>
      <c r="U56" s="100">
        <v>0</v>
      </c>
      <c r="V56" s="100">
        <v>0</v>
      </c>
      <c r="W56" s="101">
        <f t="shared" si="15"/>
        <v>0</v>
      </c>
      <c r="X56" s="100">
        <v>0</v>
      </c>
      <c r="Y56" s="101">
        <f t="shared" si="16"/>
        <v>0</v>
      </c>
    </row>
    <row r="57" spans="1:25" ht="12.75" customHeight="1" x14ac:dyDescent="0.25">
      <c r="A57" s="226" t="s">
        <v>429</v>
      </c>
      <c r="B57" s="226"/>
      <c r="C57" s="226"/>
      <c r="D57" s="226"/>
      <c r="E57" s="226"/>
      <c r="F57" s="226"/>
      <c r="G57" s="99">
        <v>49</v>
      </c>
      <c r="H57" s="100">
        <v>0</v>
      </c>
      <c r="I57" s="100">
        <v>0</v>
      </c>
      <c r="J57" s="100">
        <v>0</v>
      </c>
      <c r="K57" s="100">
        <v>0</v>
      </c>
      <c r="L57" s="100">
        <v>0</v>
      </c>
      <c r="M57" s="100">
        <v>0</v>
      </c>
      <c r="N57" s="100">
        <v>0</v>
      </c>
      <c r="O57" s="100">
        <v>0</v>
      </c>
      <c r="P57" s="100">
        <v>0</v>
      </c>
      <c r="Q57" s="100">
        <v>0</v>
      </c>
      <c r="R57" s="100">
        <v>0</v>
      </c>
      <c r="S57" s="100">
        <v>0</v>
      </c>
      <c r="T57" s="100">
        <v>0</v>
      </c>
      <c r="U57" s="100">
        <v>-481444495</v>
      </c>
      <c r="V57" s="100">
        <v>481444495</v>
      </c>
      <c r="W57" s="101">
        <f t="shared" si="15"/>
        <v>0</v>
      </c>
      <c r="X57" s="100">
        <v>0</v>
      </c>
      <c r="Y57" s="101">
        <f t="shared" si="16"/>
        <v>0</v>
      </c>
    </row>
    <row r="58" spans="1:25" ht="12.75" customHeight="1" x14ac:dyDescent="0.25">
      <c r="A58" s="226" t="s">
        <v>423</v>
      </c>
      <c r="B58" s="226"/>
      <c r="C58" s="226"/>
      <c r="D58" s="226"/>
      <c r="E58" s="226"/>
      <c r="F58" s="226"/>
      <c r="G58" s="99">
        <v>50</v>
      </c>
      <c r="H58" s="100">
        <v>0</v>
      </c>
      <c r="I58" s="100">
        <v>0</v>
      </c>
      <c r="J58" s="100">
        <v>0</v>
      </c>
      <c r="K58" s="100">
        <v>0</v>
      </c>
      <c r="L58" s="100">
        <v>0</v>
      </c>
      <c r="M58" s="100">
        <v>0</v>
      </c>
      <c r="N58" s="100">
        <v>0</v>
      </c>
      <c r="O58" s="100">
        <v>0</v>
      </c>
      <c r="P58" s="100">
        <v>0</v>
      </c>
      <c r="Q58" s="100">
        <v>0</v>
      </c>
      <c r="R58" s="100">
        <v>0</v>
      </c>
      <c r="S58" s="100">
        <v>0</v>
      </c>
      <c r="T58" s="100">
        <v>0</v>
      </c>
      <c r="U58" s="100">
        <v>0</v>
      </c>
      <c r="V58" s="100">
        <v>0</v>
      </c>
      <c r="W58" s="101">
        <f t="shared" si="15"/>
        <v>0</v>
      </c>
      <c r="X58" s="100">
        <v>0</v>
      </c>
      <c r="Y58" s="101">
        <f t="shared" si="16"/>
        <v>0</v>
      </c>
    </row>
    <row r="59" spans="1:25" ht="24" customHeight="1" x14ac:dyDescent="0.25">
      <c r="A59" s="227" t="s">
        <v>430</v>
      </c>
      <c r="B59" s="227"/>
      <c r="C59" s="227"/>
      <c r="D59" s="227"/>
      <c r="E59" s="227"/>
      <c r="F59" s="227"/>
      <c r="G59" s="102">
        <v>51</v>
      </c>
      <c r="H59" s="103">
        <f t="shared" ref="H59:R59" si="17">SUM(H39:H58)</f>
        <v>3177043600</v>
      </c>
      <c r="I59" s="103">
        <f t="shared" si="17"/>
        <v>0</v>
      </c>
      <c r="J59" s="103">
        <f t="shared" si="17"/>
        <v>0</v>
      </c>
      <c r="K59" s="103">
        <f t="shared" si="17"/>
        <v>0</v>
      </c>
      <c r="L59" s="103">
        <f t="shared" si="17"/>
        <v>0</v>
      </c>
      <c r="M59" s="103">
        <f t="shared" si="17"/>
        <v>0</v>
      </c>
      <c r="N59" s="103">
        <f t="shared" si="17"/>
        <v>322617489</v>
      </c>
      <c r="O59" s="103">
        <f t="shared" si="17"/>
        <v>1667398939</v>
      </c>
      <c r="P59" s="103">
        <f t="shared" si="17"/>
        <v>0</v>
      </c>
      <c r="Q59" s="103">
        <f t="shared" si="17"/>
        <v>0</v>
      </c>
      <c r="R59" s="103">
        <f t="shared" si="17"/>
        <v>0</v>
      </c>
      <c r="S59" s="103">
        <f t="shared" ref="S59:T59" si="18">SUM(S39:S58)</f>
        <v>0</v>
      </c>
      <c r="T59" s="103">
        <f t="shared" si="18"/>
        <v>0</v>
      </c>
      <c r="U59" s="103">
        <f>SUM(U39:U58)</f>
        <v>-687532625</v>
      </c>
      <c r="V59" s="103">
        <f>SUM(V39:V58)</f>
        <v>-13048877</v>
      </c>
      <c r="W59" s="103">
        <f>SUM(W39:W58)</f>
        <v>4466478526</v>
      </c>
      <c r="X59" s="103">
        <f>SUM(X39:X58)</f>
        <v>0</v>
      </c>
      <c r="Y59" s="103">
        <f>SUM(Y39:Y58)</f>
        <v>4466478526</v>
      </c>
    </row>
    <row r="60" spans="1:25" x14ac:dyDescent="0.25">
      <c r="A60" s="234" t="s">
        <v>278</v>
      </c>
      <c r="B60" s="236"/>
      <c r="C60" s="236"/>
      <c r="D60" s="236"/>
      <c r="E60" s="236"/>
      <c r="F60" s="236"/>
      <c r="G60" s="236"/>
      <c r="H60" s="236"/>
      <c r="I60" s="236"/>
      <c r="J60" s="236"/>
      <c r="K60" s="236"/>
      <c r="L60" s="236"/>
      <c r="M60" s="236"/>
      <c r="N60" s="236"/>
      <c r="O60" s="236"/>
      <c r="P60" s="236"/>
      <c r="Q60" s="236"/>
      <c r="R60" s="236"/>
      <c r="S60" s="236"/>
      <c r="T60" s="236"/>
      <c r="U60" s="236"/>
      <c r="V60" s="236"/>
      <c r="W60" s="236"/>
      <c r="X60" s="236"/>
      <c r="Y60" s="236"/>
    </row>
    <row r="61" spans="1:25" ht="31.5" customHeight="1" x14ac:dyDescent="0.25">
      <c r="A61" s="238" t="s">
        <v>431</v>
      </c>
      <c r="B61" s="238"/>
      <c r="C61" s="238"/>
      <c r="D61" s="238"/>
      <c r="E61" s="238"/>
      <c r="F61" s="238"/>
      <c r="G61" s="102">
        <v>52</v>
      </c>
      <c r="H61" s="103">
        <f t="shared" ref="H61:R61" si="19">SUM(H41:H49)</f>
        <v>0</v>
      </c>
      <c r="I61" s="103">
        <f t="shared" si="19"/>
        <v>0</v>
      </c>
      <c r="J61" s="103">
        <f t="shared" si="19"/>
        <v>0</v>
      </c>
      <c r="K61" s="103">
        <f t="shared" si="19"/>
        <v>0</v>
      </c>
      <c r="L61" s="103">
        <f t="shared" si="19"/>
        <v>0</v>
      </c>
      <c r="M61" s="103">
        <f t="shared" si="19"/>
        <v>0</v>
      </c>
      <c r="N61" s="103">
        <f t="shared" si="19"/>
        <v>2640497</v>
      </c>
      <c r="O61" s="103">
        <f t="shared" si="19"/>
        <v>13392323</v>
      </c>
      <c r="P61" s="103">
        <f t="shared" si="19"/>
        <v>0</v>
      </c>
      <c r="Q61" s="103">
        <f t="shared" si="19"/>
        <v>0</v>
      </c>
      <c r="R61" s="103">
        <f t="shared" si="19"/>
        <v>0</v>
      </c>
      <c r="S61" s="103">
        <f t="shared" ref="S61:T61" si="20">SUM(S41:S49)</f>
        <v>0</v>
      </c>
      <c r="T61" s="103">
        <f t="shared" si="20"/>
        <v>0</v>
      </c>
      <c r="U61" s="103">
        <f>SUM(U41:U49)</f>
        <v>-7852312</v>
      </c>
      <c r="V61" s="103">
        <f>SUM(V41:V49)</f>
        <v>0</v>
      </c>
      <c r="W61" s="103">
        <f>SUM(W41:W49)</f>
        <v>8180508</v>
      </c>
      <c r="X61" s="103">
        <f>SUM(X41:X49)</f>
        <v>0</v>
      </c>
      <c r="Y61" s="103">
        <f>SUM(Y41:Y49)</f>
        <v>8180508</v>
      </c>
    </row>
    <row r="62" spans="1:25" ht="27.75" customHeight="1" x14ac:dyDescent="0.25">
      <c r="A62" s="238" t="s">
        <v>432</v>
      </c>
      <c r="B62" s="238"/>
      <c r="C62" s="238"/>
      <c r="D62" s="238"/>
      <c r="E62" s="238"/>
      <c r="F62" s="238"/>
      <c r="G62" s="102">
        <v>53</v>
      </c>
      <c r="H62" s="103">
        <f t="shared" ref="H62:R62" si="21">H40+H61</f>
        <v>0</v>
      </c>
      <c r="I62" s="103">
        <f t="shared" si="21"/>
        <v>0</v>
      </c>
      <c r="J62" s="103">
        <f t="shared" si="21"/>
        <v>0</v>
      </c>
      <c r="K62" s="103">
        <f t="shared" si="21"/>
        <v>0</v>
      </c>
      <c r="L62" s="103">
        <f t="shared" si="21"/>
        <v>0</v>
      </c>
      <c r="M62" s="103">
        <f t="shared" si="21"/>
        <v>0</v>
      </c>
      <c r="N62" s="103">
        <f t="shared" si="21"/>
        <v>2640497</v>
      </c>
      <c r="O62" s="103">
        <f t="shared" si="21"/>
        <v>13392323</v>
      </c>
      <c r="P62" s="103">
        <f t="shared" si="21"/>
        <v>0</v>
      </c>
      <c r="Q62" s="103">
        <f t="shared" si="21"/>
        <v>0</v>
      </c>
      <c r="R62" s="103">
        <f t="shared" si="21"/>
        <v>0</v>
      </c>
      <c r="S62" s="103">
        <f t="shared" ref="S62:T62" si="22">S40+S61</f>
        <v>0</v>
      </c>
      <c r="T62" s="103">
        <f t="shared" si="22"/>
        <v>0</v>
      </c>
      <c r="U62" s="103">
        <f>U40+U61</f>
        <v>-7852312</v>
      </c>
      <c r="V62" s="103">
        <f>V40+V61</f>
        <v>-13048877</v>
      </c>
      <c r="W62" s="103">
        <f>W40+W61</f>
        <v>-4868369</v>
      </c>
      <c r="X62" s="103">
        <f>X40+X61</f>
        <v>0</v>
      </c>
      <c r="Y62" s="103">
        <f>Y40+Y61</f>
        <v>-4868369</v>
      </c>
    </row>
    <row r="63" spans="1:25" ht="29.25" customHeight="1" x14ac:dyDescent="0.25">
      <c r="A63" s="238" t="s">
        <v>433</v>
      </c>
      <c r="B63" s="238"/>
      <c r="C63" s="238"/>
      <c r="D63" s="238"/>
      <c r="E63" s="238"/>
      <c r="F63" s="238"/>
      <c r="G63" s="102">
        <v>54</v>
      </c>
      <c r="H63" s="103">
        <f t="shared" ref="H63:R63" si="23">SUM(H50:H58)</f>
        <v>0</v>
      </c>
      <c r="I63" s="103">
        <f t="shared" si="23"/>
        <v>0</v>
      </c>
      <c r="J63" s="103">
        <f t="shared" si="23"/>
        <v>0</v>
      </c>
      <c r="K63" s="103">
        <f t="shared" si="23"/>
        <v>0</v>
      </c>
      <c r="L63" s="103">
        <f t="shared" si="23"/>
        <v>0</v>
      </c>
      <c r="M63" s="103">
        <f t="shared" si="23"/>
        <v>0</v>
      </c>
      <c r="N63" s="103">
        <f t="shared" si="23"/>
        <v>0</v>
      </c>
      <c r="O63" s="103">
        <f t="shared" si="23"/>
        <v>0</v>
      </c>
      <c r="P63" s="103">
        <f t="shared" si="23"/>
        <v>0</v>
      </c>
      <c r="Q63" s="103">
        <f t="shared" si="23"/>
        <v>0</v>
      </c>
      <c r="R63" s="103">
        <f t="shared" si="23"/>
        <v>0</v>
      </c>
      <c r="S63" s="103">
        <f t="shared" ref="S63:T63" si="24">SUM(S50:S58)</f>
        <v>0</v>
      </c>
      <c r="T63" s="103">
        <f t="shared" si="24"/>
        <v>0</v>
      </c>
      <c r="U63" s="103">
        <f>SUM(U50:U58)</f>
        <v>-481444495</v>
      </c>
      <c r="V63" s="103">
        <f>SUM(V50:V58)</f>
        <v>481444495</v>
      </c>
      <c r="W63" s="103">
        <f>SUM(W50:W58)</f>
        <v>0</v>
      </c>
      <c r="X63" s="103">
        <f>SUM(X50:X58)</f>
        <v>0</v>
      </c>
      <c r="Y63" s="103">
        <f>SUM(Y50:Y58)</f>
        <v>0</v>
      </c>
    </row>
  </sheetData>
  <sheetProtection algorithmName="SHA-512" hashValue="qymg8nc0lUBe+5ZpGeDnN4bgaRi81BatiXN71xZBlXy6Cv/pmgrMk4Z24PiyTeGPG6C2R4DhwDjrgi5ApvOmVg==" saltValue="Kgno1MLISFwowzPQ20JLQg=="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conditionalFormatting sqref="G2">
    <cfRule type="cellIs" dxfId="2" priority="3" stopIfTrue="1" operator="lessThan">
      <formula>#REF!</formula>
    </cfRule>
  </conditionalFormatting>
  <conditionalFormatting sqref="H32:Y34 H61:Y63 H59:Y59 H48:M48 H36:Y40 X42:Y58 U41:Y41 H41:T45 H47:O47 H46:W46 U42:W45 U47:W47 V48:W58 U49:U58 P47:T58 H49:O58 H7:Y30">
    <cfRule type="cellIs" dxfId="1" priority="2" stopIfTrue="1" operator="notEqual">
      <formula>ROUND(H7,0)</formula>
    </cfRule>
  </conditionalFormatting>
  <conditionalFormatting sqref="N48:O48 U48">
    <cfRule type="cellIs" dxfId="0" priority="1" stopIfTrue="1" operator="notEqual">
      <formula>ROUND(N48,0)</formula>
    </cfRule>
  </conditionalFormatting>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61:Y63 H32:Y34 H7:Y30 H36:Y59"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8"/>
  <sheetViews>
    <sheetView zoomScale="69" zoomScaleNormal="69" workbookViewId="0">
      <selection sqref="A1:G28"/>
    </sheetView>
  </sheetViews>
  <sheetFormatPr defaultRowHeight="13.2" x14ac:dyDescent="0.25"/>
  <cols>
    <col min="1" max="6" width="10.88671875" customWidth="1"/>
    <col min="7" max="7" width="76.5546875" customWidth="1"/>
  </cols>
  <sheetData>
    <row r="1" spans="1:7" ht="12.6" customHeight="1" x14ac:dyDescent="0.25">
      <c r="A1" s="239" t="s">
        <v>465</v>
      </c>
      <c r="B1" s="239"/>
      <c r="C1" s="239"/>
      <c r="D1" s="239"/>
      <c r="E1" s="239"/>
      <c r="F1" s="239"/>
      <c r="G1" s="239"/>
    </row>
    <row r="2" spans="1:7" x14ac:dyDescent="0.25">
      <c r="A2" s="239"/>
      <c r="B2" s="239"/>
      <c r="C2" s="239"/>
      <c r="D2" s="239"/>
      <c r="E2" s="239"/>
      <c r="F2" s="239"/>
      <c r="G2" s="239"/>
    </row>
    <row r="3" spans="1:7" x14ac:dyDescent="0.25">
      <c r="A3" s="239"/>
      <c r="B3" s="239"/>
      <c r="C3" s="239"/>
      <c r="D3" s="239"/>
      <c r="E3" s="239"/>
      <c r="F3" s="239"/>
      <c r="G3" s="239"/>
    </row>
    <row r="4" spans="1:7" x14ac:dyDescent="0.25">
      <c r="A4" s="239"/>
      <c r="B4" s="239"/>
      <c r="C4" s="239"/>
      <c r="D4" s="239"/>
      <c r="E4" s="239"/>
      <c r="F4" s="239"/>
      <c r="G4" s="239"/>
    </row>
    <row r="5" spans="1:7" x14ac:dyDescent="0.25">
      <c r="A5" s="239"/>
      <c r="B5" s="239"/>
      <c r="C5" s="239"/>
      <c r="D5" s="239"/>
      <c r="E5" s="239"/>
      <c r="F5" s="239"/>
      <c r="G5" s="239"/>
    </row>
    <row r="6" spans="1:7" x14ac:dyDescent="0.25">
      <c r="A6" s="239"/>
      <c r="B6" s="239"/>
      <c r="C6" s="239"/>
      <c r="D6" s="239"/>
      <c r="E6" s="239"/>
      <c r="F6" s="239"/>
      <c r="G6" s="239"/>
    </row>
    <row r="7" spans="1:7" x14ac:dyDescent="0.25">
      <c r="A7" s="239"/>
      <c r="B7" s="239"/>
      <c r="C7" s="239"/>
      <c r="D7" s="239"/>
      <c r="E7" s="239"/>
      <c r="F7" s="239"/>
      <c r="G7" s="239"/>
    </row>
    <row r="8" spans="1:7" x14ac:dyDescent="0.25">
      <c r="A8" s="239"/>
      <c r="B8" s="239"/>
      <c r="C8" s="239"/>
      <c r="D8" s="239"/>
      <c r="E8" s="239"/>
      <c r="F8" s="239"/>
      <c r="G8" s="239"/>
    </row>
    <row r="9" spans="1:7" x14ac:dyDescent="0.25">
      <c r="A9" s="239"/>
      <c r="B9" s="239"/>
      <c r="C9" s="239"/>
      <c r="D9" s="239"/>
      <c r="E9" s="239"/>
      <c r="F9" s="239"/>
      <c r="G9" s="239"/>
    </row>
    <row r="10" spans="1:7" x14ac:dyDescent="0.25">
      <c r="A10" s="239"/>
      <c r="B10" s="239"/>
      <c r="C10" s="239"/>
      <c r="D10" s="239"/>
      <c r="E10" s="239"/>
      <c r="F10" s="239"/>
      <c r="G10" s="239"/>
    </row>
    <row r="11" spans="1:7" x14ac:dyDescent="0.25">
      <c r="A11" s="239"/>
      <c r="B11" s="239"/>
      <c r="C11" s="239"/>
      <c r="D11" s="239"/>
      <c r="E11" s="239"/>
      <c r="F11" s="239"/>
      <c r="G11" s="239"/>
    </row>
    <row r="12" spans="1:7" x14ac:dyDescent="0.25">
      <c r="A12" s="239"/>
      <c r="B12" s="239"/>
      <c r="C12" s="239"/>
      <c r="D12" s="239"/>
      <c r="E12" s="239"/>
      <c r="F12" s="239"/>
      <c r="G12" s="239"/>
    </row>
    <row r="13" spans="1:7" x14ac:dyDescent="0.25">
      <c r="A13" s="239"/>
      <c r="B13" s="239"/>
      <c r="C13" s="239"/>
      <c r="D13" s="239"/>
      <c r="E13" s="239"/>
      <c r="F13" s="239"/>
      <c r="G13" s="239"/>
    </row>
    <row r="14" spans="1:7" x14ac:dyDescent="0.25">
      <c r="A14" s="239"/>
      <c r="B14" s="239"/>
      <c r="C14" s="239"/>
      <c r="D14" s="239"/>
      <c r="E14" s="239"/>
      <c r="F14" s="239"/>
      <c r="G14" s="239"/>
    </row>
    <row r="15" spans="1:7" x14ac:dyDescent="0.25">
      <c r="A15" s="239"/>
      <c r="B15" s="239"/>
      <c r="C15" s="239"/>
      <c r="D15" s="239"/>
      <c r="E15" s="239"/>
      <c r="F15" s="239"/>
      <c r="G15" s="239"/>
    </row>
    <row r="16" spans="1:7" x14ac:dyDescent="0.25">
      <c r="A16" s="239"/>
      <c r="B16" s="239"/>
      <c r="C16" s="239"/>
      <c r="D16" s="239"/>
      <c r="E16" s="239"/>
      <c r="F16" s="239"/>
      <c r="G16" s="239"/>
    </row>
    <row r="17" spans="1:7" x14ac:dyDescent="0.25">
      <c r="A17" s="239"/>
      <c r="B17" s="239"/>
      <c r="C17" s="239"/>
      <c r="D17" s="239"/>
      <c r="E17" s="239"/>
      <c r="F17" s="239"/>
      <c r="G17" s="239"/>
    </row>
    <row r="18" spans="1:7" x14ac:dyDescent="0.25">
      <c r="A18" s="239"/>
      <c r="B18" s="239"/>
      <c r="C18" s="239"/>
      <c r="D18" s="239"/>
      <c r="E18" s="239"/>
      <c r="F18" s="239"/>
      <c r="G18" s="239"/>
    </row>
    <row r="19" spans="1:7" x14ac:dyDescent="0.25">
      <c r="A19" s="239"/>
      <c r="B19" s="239"/>
      <c r="C19" s="239"/>
      <c r="D19" s="239"/>
      <c r="E19" s="239"/>
      <c r="F19" s="239"/>
      <c r="G19" s="239"/>
    </row>
    <row r="20" spans="1:7" x14ac:dyDescent="0.25">
      <c r="A20" s="239"/>
      <c r="B20" s="239"/>
      <c r="C20" s="239"/>
      <c r="D20" s="239"/>
      <c r="E20" s="239"/>
      <c r="F20" s="239"/>
      <c r="G20" s="239"/>
    </row>
    <row r="21" spans="1:7" x14ac:dyDescent="0.25">
      <c r="A21" s="239"/>
      <c r="B21" s="239"/>
      <c r="C21" s="239"/>
      <c r="D21" s="239"/>
      <c r="E21" s="239"/>
      <c r="F21" s="239"/>
      <c r="G21" s="239"/>
    </row>
    <row r="22" spans="1:7" x14ac:dyDescent="0.25">
      <c r="A22" s="239"/>
      <c r="B22" s="239"/>
      <c r="C22" s="239"/>
      <c r="D22" s="239"/>
      <c r="E22" s="239"/>
      <c r="F22" s="239"/>
      <c r="G22" s="239"/>
    </row>
    <row r="23" spans="1:7" x14ac:dyDescent="0.25">
      <c r="A23" s="239"/>
      <c r="B23" s="239"/>
      <c r="C23" s="239"/>
      <c r="D23" s="239"/>
      <c r="E23" s="239"/>
      <c r="F23" s="239"/>
      <c r="G23" s="239"/>
    </row>
    <row r="24" spans="1:7" x14ac:dyDescent="0.25">
      <c r="A24" s="239"/>
      <c r="B24" s="239"/>
      <c r="C24" s="239"/>
      <c r="D24" s="239"/>
      <c r="E24" s="239"/>
      <c r="F24" s="239"/>
      <c r="G24" s="239"/>
    </row>
    <row r="25" spans="1:7" ht="65.25" customHeight="1" x14ac:dyDescent="0.25">
      <c r="A25" s="239"/>
      <c r="B25" s="239"/>
      <c r="C25" s="239"/>
      <c r="D25" s="239"/>
      <c r="E25" s="239"/>
      <c r="F25" s="239"/>
      <c r="G25" s="239"/>
    </row>
    <row r="26" spans="1:7" ht="42.75" customHeight="1" x14ac:dyDescent="0.25">
      <c r="A26" s="239"/>
      <c r="B26" s="239"/>
      <c r="C26" s="239"/>
      <c r="D26" s="239"/>
      <c r="E26" s="239"/>
      <c r="F26" s="239"/>
      <c r="G26" s="239"/>
    </row>
    <row r="27" spans="1:7" ht="205.5" customHeight="1" x14ac:dyDescent="0.25">
      <c r="A27" s="239"/>
      <c r="B27" s="239"/>
      <c r="C27" s="239"/>
      <c r="D27" s="239"/>
      <c r="E27" s="239"/>
      <c r="F27" s="239"/>
      <c r="G27" s="239"/>
    </row>
    <row r="28" spans="1:7" ht="396.75" customHeight="1" x14ac:dyDescent="0.25">
      <c r="A28" s="239"/>
      <c r="B28" s="239"/>
      <c r="C28" s="239"/>
      <c r="D28" s="239"/>
      <c r="E28" s="239"/>
      <c r="F28" s="239"/>
      <c r="G28" s="239"/>
    </row>
  </sheetData>
  <mergeCells count="1">
    <mergeCell ref="A1:G28"/>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769A48A1-D4FE-44B9-82EA-E434F33DCA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schemas.microsoft.com/office/2006/documentManagement/types"/>
    <ds:schemaRef ds:uri="http://schemas.microsoft.com/office/2006/metadata/properties"/>
    <ds:schemaRef ds:uri="http://www.w3.org/XML/1998/namespace"/>
    <ds:schemaRef ds:uri="http://purl.org/dc/terms/"/>
    <ds:schemaRef ds:uri="http://schemas.microsoft.com/office/infopath/2007/PartnerControls"/>
    <ds:schemaRef ds:uri="2090b57c-2e4d-4ed9-b313-510fc704fe75"/>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Vlatka Smolkovic</cp:lastModifiedBy>
  <cp:lastPrinted>2022-08-24T07:26:25Z</cp:lastPrinted>
  <dcterms:created xsi:type="dcterms:W3CDTF">2008-10-17T11:51:54Z</dcterms:created>
  <dcterms:modified xsi:type="dcterms:W3CDTF">2022-09-07T20:18:40Z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